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'Hospitality'!$A$2:$E$25</definedName>
  </definedNames>
  <calcPr fullCalcOnLoad="1"/>
</workbook>
</file>

<file path=xl/sharedStrings.xml><?xml version="1.0" encoding="utf-8"?>
<sst xmlns="http://schemas.openxmlformats.org/spreadsheetml/2006/main" count="274" uniqueCount="105">
  <si>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</si>
  <si>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</si>
  <si>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</si>
  <si>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</si>
  <si>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</si>
  <si>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</si>
  <si>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</si>
  <si>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</si>
  <si>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</si>
  <si>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</si>
  <si>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</si>
  <si>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</si>
  <si>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</si>
  <si>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</si>
  <si>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</si>
  <si>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</si>
  <si>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</si>
  <si>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</si>
  <si>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</si>
  <si>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</si>
  <si>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</si>
  <si>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</si>
  <si>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</si>
  <si>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</si>
  <si>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</si>
  <si>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</si>
  <si>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</si>
  <si>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</si>
  <si>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Chief executive expenses, gifts and hospitality for the six months to 30 June 2011.</t>
  </si>
  <si>
    <t>Parking</t>
  </si>
  <si>
    <t>Auckland</t>
  </si>
  <si>
    <t>Christchurch</t>
  </si>
  <si>
    <t>Airfare</t>
  </si>
  <si>
    <t>Name of Organisation: New Zealand Customs Service</t>
  </si>
  <si>
    <t>Name of CE: Carolyn Tremain</t>
  </si>
  <si>
    <t>Wellington</t>
  </si>
  <si>
    <t>Taxi</t>
  </si>
  <si>
    <t xml:space="preserve">Wellington </t>
  </si>
  <si>
    <t>Wellington Airport</t>
  </si>
  <si>
    <t>Wellington Customhouse</t>
  </si>
  <si>
    <t>Thailand</t>
  </si>
  <si>
    <t>Expenses</t>
  </si>
  <si>
    <t>8-15/10/2011</t>
  </si>
  <si>
    <t>Australia</t>
  </si>
  <si>
    <t>Accommodation</t>
  </si>
  <si>
    <t>Bangkok</t>
  </si>
  <si>
    <t>10-13/10/2011</t>
  </si>
  <si>
    <t>Passport photo</t>
  </si>
  <si>
    <t>Visa fee</t>
  </si>
  <si>
    <t>14-20/12/2011</t>
  </si>
  <si>
    <t>GM ODHR Farewell Lunch</t>
  </si>
  <si>
    <t>Gifts for Thailand Visit</t>
  </si>
  <si>
    <t>New Zealand Herald</t>
  </si>
  <si>
    <t>Dominion Post</t>
  </si>
  <si>
    <t>29/08/2011 - 01/02/2012</t>
  </si>
  <si>
    <t>01/09/2011 - 30/11/2011</t>
  </si>
  <si>
    <t>To obtain Diplomatic passport</t>
  </si>
  <si>
    <t>ASEM Heads of Customs Administrations Meeting plus Meeting with Thai Customs</t>
  </si>
  <si>
    <t>Meals and Laundry</t>
  </si>
  <si>
    <t>Airfare Wellington/Auckland Return</t>
  </si>
  <si>
    <t>Taxi from Airport</t>
  </si>
  <si>
    <t>Taxi to airport</t>
  </si>
  <si>
    <t>Visit to Auckland International Airport Operations</t>
  </si>
  <si>
    <t>Taxi to Airport</t>
  </si>
  <si>
    <t>Airfare to Auckland</t>
  </si>
  <si>
    <t>Airfare- Return from Auckland</t>
  </si>
  <si>
    <t>Visit Christchurch Operations</t>
  </si>
  <si>
    <t>Airfare Wellington/Christchurch Return</t>
  </si>
  <si>
    <t>Meeting in Wellington</t>
  </si>
  <si>
    <t>Orientation  and Stakeholder visits to Auckland</t>
  </si>
  <si>
    <t>Orientation visits to Auckland</t>
  </si>
  <si>
    <t>Airfare from Auckland</t>
  </si>
  <si>
    <t>Meeting with public Sector CE</t>
  </si>
  <si>
    <t>Operational Visits 28/10</t>
  </si>
  <si>
    <t>Operational Visits 28/11</t>
  </si>
  <si>
    <t>Stakeholder Meeting</t>
  </si>
  <si>
    <t>Operational and Stakeholder Visits</t>
  </si>
  <si>
    <t>Taxi to City</t>
  </si>
  <si>
    <t>Taxi from City</t>
  </si>
  <si>
    <t>Graduation Dinner</t>
  </si>
  <si>
    <t>Operational  Stakeholder Visits and Trainee Dinner</t>
  </si>
  <si>
    <t>Return from Auckland</t>
  </si>
  <si>
    <t>Travel to Airport for Canberra Trip</t>
  </si>
  <si>
    <t>Operational Stakeholder and Staff  Visits</t>
  </si>
  <si>
    <t>Return from Canberra</t>
  </si>
  <si>
    <t>Gifts provide to various delegation at ASEM meeting</t>
  </si>
  <si>
    <t>Farewell lunch from Group Manager</t>
  </si>
  <si>
    <t>Newspaper Subscriptions</t>
  </si>
  <si>
    <t>Farewell Function for CE of MSD</t>
  </si>
  <si>
    <t>MSD</t>
  </si>
  <si>
    <t>Unknown</t>
  </si>
  <si>
    <t>DPMC</t>
  </si>
  <si>
    <t>Nothing over $100</t>
  </si>
  <si>
    <t>Korean Embassy</t>
  </si>
  <si>
    <t>ANZSOG graduation Dinner</t>
  </si>
  <si>
    <t>ANZSOG</t>
  </si>
  <si>
    <t>RWC Function</t>
  </si>
  <si>
    <t>RWC 2011 Ltd</t>
  </si>
  <si>
    <t>NZDF Staff College Graduation Dinner</t>
  </si>
  <si>
    <t>Denfence</t>
  </si>
  <si>
    <t>Period: 19/09/2011 - 31/12/2011</t>
  </si>
  <si>
    <t xml:space="preserve">ODESC Lunch </t>
  </si>
  <si>
    <t>Meetings in Australia with Australian Customs and border Protection</t>
  </si>
  <si>
    <t>Hua Hin Thailand</t>
  </si>
  <si>
    <t>Korea Day Reception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</si>
</sst>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26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2" fillId="14" borderId="0" applyNumberFormat="0" applyBorder="0" applyAlignment="0" applyProtection="0"/>
    <xf numFmtId="0" fontId="16" fillId="15" borderId="1" applyNumberFormat="0" applyAlignment="0" applyProtection="0"/>
    <xf numFmtId="0" fontId="1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Alignment="1">
      <alignment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4" fillId="18" borderId="12" xfId="0" applyFont="1" applyFill="1" applyBorder="1" applyAlignment="1">
      <alignment horizontal="left" wrapText="1"/>
    </xf>
    <xf numFmtId="4" fontId="24" fillId="18" borderId="12" xfId="0" applyNumberFormat="1" applyFont="1" applyFill="1" applyBorder="1" applyAlignment="1">
      <alignment wrapText="1"/>
    </xf>
    <xf numFmtId="0" fontId="24" fillId="18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4" fontId="1" fillId="0" borderId="14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4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18" borderId="12" xfId="0" applyFont="1" applyFill="1" applyBorder="1" applyAlignment="1">
      <alignment horizontal="left" wrapText="1"/>
    </xf>
    <xf numFmtId="4" fontId="18" fillId="18" borderId="12" xfId="0" applyNumberFormat="1" applyFont="1" applyFill="1" applyBorder="1" applyAlignment="1">
      <alignment/>
    </xf>
    <xf numFmtId="0" fontId="21" fillId="18" borderId="12" xfId="0" applyFont="1" applyFill="1" applyBorder="1" applyAlignment="1">
      <alignment/>
    </xf>
    <xf numFmtId="0" fontId="21" fillId="18" borderId="12" xfId="0" applyFont="1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8" fillId="18" borderId="1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 wrapText="1"/>
    </xf>
    <xf numFmtId="0" fontId="24" fillId="18" borderId="10" xfId="0" applyFont="1" applyFill="1" applyBorder="1" applyAlignment="1">
      <alignment wrapText="1"/>
    </xf>
    <xf numFmtId="4" fontId="24" fillId="18" borderId="10" xfId="0" applyNumberFormat="1" applyFont="1" applyFill="1" applyBorder="1" applyAlignment="1">
      <alignment wrapText="1"/>
    </xf>
    <xf numFmtId="0" fontId="25" fillId="18" borderId="10" xfId="0" applyFont="1" applyFill="1" applyBorder="1" applyAlignment="1">
      <alignment horizontal="justify" wrapText="1"/>
    </xf>
    <xf numFmtId="4" fontId="18" fillId="18" borderId="10" xfId="0" applyNumberFormat="1" applyFont="1" applyFill="1" applyBorder="1" applyAlignment="1">
      <alignment/>
    </xf>
    <xf numFmtId="0" fontId="21" fillId="18" borderId="10" xfId="0" applyFont="1" applyFill="1" applyBorder="1" applyAlignment="1">
      <alignment/>
    </xf>
    <xf numFmtId="0" fontId="21" fillId="18" borderId="10" xfId="0" applyFont="1" applyFill="1" applyBorder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wrapText="1"/>
    </xf>
    <xf numFmtId="0" fontId="5" fillId="0" borderId="15" xfId="0" applyFont="1" applyFill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18" borderId="15" xfId="0" applyFont="1" applyFill="1" applyBorder="1" applyAlignment="1">
      <alignment wrapText="1"/>
    </xf>
    <xf numFmtId="0" fontId="21" fillId="18" borderId="12" xfId="0" applyFont="1" applyFill="1" applyBorder="1" applyAlignment="1">
      <alignment wrapText="1"/>
    </xf>
    <xf numFmtId="0" fontId="21" fillId="18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2"/>
  <sheetViews>
    <sheetView tabSelected="1" zoomScalePageLayoutView="0" workbookViewId="0" topLeftCell="A1">
      <selection activeCell="C77" sqref="C76:C77"/>
    </sheetView>
  </sheetViews>
  <sheetFormatPr defaultColWidth="9.140625" defaultRowHeight="12.75"/>
  <cols>
    <col min="1" max="1" width="23.8515625" style="5" customWidth="1"/>
    <col min="2" max="2" width="31.00390625" style="8" bestFit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1" customWidth="1"/>
  </cols>
  <sheetData>
    <row r="1" spans="1:5" s="20" customFormat="1" ht="36" customHeight="1">
      <c r="A1" s="18" t="s">
        <v>33</v>
      </c>
      <c r="B1" s="19"/>
      <c r="C1" s="19"/>
      <c r="D1" s="19"/>
      <c r="E1" s="19"/>
    </row>
    <row r="2" spans="1:5" s="21" customFormat="1" ht="35.25" customHeight="1">
      <c r="A2" s="26" t="s">
        <v>34</v>
      </c>
      <c r="B2" s="27"/>
      <c r="C2" s="26" t="s">
        <v>100</v>
      </c>
      <c r="D2" s="27"/>
      <c r="E2" s="28"/>
    </row>
    <row r="3" spans="1:5" s="22" customFormat="1" ht="23.25" customHeight="1">
      <c r="A3" s="23" t="s">
        <v>0</v>
      </c>
      <c r="B3" s="24" t="s">
        <v>1</v>
      </c>
      <c r="C3" s="25"/>
      <c r="D3" s="25"/>
      <c r="E3" s="25"/>
    </row>
    <row r="4" spans="1:5" s="21" customFormat="1" ht="25.5">
      <c r="A4" s="29" t="s">
        <v>2</v>
      </c>
      <c r="B4" s="30" t="s">
        <v>3</v>
      </c>
      <c r="C4" s="31" t="s">
        <v>4</v>
      </c>
      <c r="D4" s="31" t="s">
        <v>5</v>
      </c>
      <c r="E4" s="31" t="s">
        <v>6</v>
      </c>
    </row>
    <row r="5" spans="1:5" ht="38.25">
      <c r="A5" s="4">
        <v>40829</v>
      </c>
      <c r="B5" s="8">
        <v>181.09</v>
      </c>
      <c r="C5" s="12" t="s">
        <v>57</v>
      </c>
      <c r="D5" s="1" t="s">
        <v>44</v>
      </c>
      <c r="E5" s="1" t="s">
        <v>45</v>
      </c>
    </row>
    <row r="6" spans="1:5" ht="38.25">
      <c r="A6" s="4" t="s">
        <v>46</v>
      </c>
      <c r="B6" s="8">
        <v>852.28</v>
      </c>
      <c r="C6" s="12" t="s">
        <v>57</v>
      </c>
      <c r="D6" s="1" t="s">
        <v>44</v>
      </c>
      <c r="E6" s="1" t="s">
        <v>103</v>
      </c>
    </row>
    <row r="8" spans="1:5" s="22" customFormat="1" ht="27" customHeight="1">
      <c r="A8" s="23" t="s">
        <v>0</v>
      </c>
      <c r="B8" s="24" t="s">
        <v>7</v>
      </c>
      <c r="C8" s="25"/>
      <c r="D8" s="25"/>
      <c r="E8" s="25"/>
    </row>
    <row r="9" spans="1:5" s="21" customFormat="1" ht="12.75">
      <c r="A9" s="29" t="s">
        <v>2</v>
      </c>
      <c r="B9" s="30" t="s">
        <v>3</v>
      </c>
      <c r="C9" s="31"/>
      <c r="D9" s="31"/>
      <c r="E9" s="31"/>
    </row>
    <row r="10" spans="1:5" s="10" customFormat="1" ht="12.75">
      <c r="A10" s="6" t="s">
        <v>42</v>
      </c>
      <c r="B10" s="9">
        <v>297.55</v>
      </c>
      <c r="C10" s="6" t="s">
        <v>58</v>
      </c>
      <c r="D10" s="6" t="s">
        <v>41</v>
      </c>
      <c r="E10" s="6" t="s">
        <v>40</v>
      </c>
    </row>
    <row r="11" spans="1:5" s="10" customFormat="1" ht="38.25">
      <c r="A11" s="6"/>
      <c r="B11" s="8">
        <v>753.48</v>
      </c>
      <c r="C11" s="6" t="s">
        <v>102</v>
      </c>
      <c r="D11" s="6" t="s">
        <v>44</v>
      </c>
      <c r="E11" s="6" t="s">
        <v>43</v>
      </c>
    </row>
    <row r="12" spans="1:5" ht="12.75">
      <c r="A12" s="4">
        <v>40816</v>
      </c>
      <c r="B12" s="8">
        <v>80</v>
      </c>
      <c r="C12" s="1" t="s">
        <v>56</v>
      </c>
      <c r="D12" s="1" t="s">
        <v>47</v>
      </c>
      <c r="E12" s="1" t="s">
        <v>35</v>
      </c>
    </row>
    <row r="13" spans="1:5" ht="12.75">
      <c r="A13" s="6" t="s">
        <v>42</v>
      </c>
      <c r="B13" s="9">
        <v>298.07</v>
      </c>
      <c r="C13" s="6" t="s">
        <v>58</v>
      </c>
      <c r="D13" s="6" t="s">
        <v>41</v>
      </c>
      <c r="E13" s="6" t="s">
        <v>40</v>
      </c>
    </row>
    <row r="14" spans="1:5" ht="38.25">
      <c r="A14" s="6">
        <v>40808</v>
      </c>
      <c r="B14" s="9">
        <v>100</v>
      </c>
      <c r="C14" s="6" t="s">
        <v>57</v>
      </c>
      <c r="D14" s="6" t="s">
        <v>48</v>
      </c>
      <c r="E14" s="6" t="s">
        <v>40</v>
      </c>
    </row>
    <row r="15" spans="1:5" ht="38.25">
      <c r="A15" s="6">
        <v>40823</v>
      </c>
      <c r="B15" s="9">
        <v>2209.62</v>
      </c>
      <c r="C15" s="6" t="s">
        <v>57</v>
      </c>
      <c r="D15" s="6" t="s">
        <v>32</v>
      </c>
      <c r="E15" s="6" t="s">
        <v>45</v>
      </c>
    </row>
    <row r="16" spans="1:5" ht="38.25">
      <c r="A16" s="6" t="s">
        <v>49</v>
      </c>
      <c r="B16" s="9">
        <v>1900.97</v>
      </c>
      <c r="C16" s="6" t="s">
        <v>102</v>
      </c>
      <c r="D16" s="6" t="s">
        <v>32</v>
      </c>
      <c r="E16" s="6" t="s">
        <v>43</v>
      </c>
    </row>
    <row r="18" spans="1:5" s="22" customFormat="1" ht="21.75" customHeight="1">
      <c r="A18" s="23" t="s">
        <v>9</v>
      </c>
      <c r="B18" s="24" t="s">
        <v>1</v>
      </c>
      <c r="C18" s="25"/>
      <c r="D18" s="25"/>
      <c r="E18" s="25"/>
    </row>
    <row r="19" spans="1:5" s="21" customFormat="1" ht="25.5" customHeight="1">
      <c r="A19" s="32" t="s">
        <v>2</v>
      </c>
      <c r="B19" s="33" t="s">
        <v>3</v>
      </c>
      <c r="C19" s="34" t="s">
        <v>8</v>
      </c>
      <c r="D19" s="34" t="s">
        <v>5</v>
      </c>
      <c r="E19" s="34" t="s">
        <v>6</v>
      </c>
    </row>
    <row r="20" spans="1:5" s="7" customFormat="1" ht="12.75">
      <c r="A20" s="6">
        <v>40885</v>
      </c>
      <c r="B20" s="9">
        <v>34.78</v>
      </c>
      <c r="D20" s="7" t="s">
        <v>29</v>
      </c>
      <c r="E20" s="7" t="s">
        <v>35</v>
      </c>
    </row>
    <row r="21" spans="1:5" ht="12.75">
      <c r="A21" s="4">
        <v>40887</v>
      </c>
      <c r="B21" s="8">
        <v>21.74</v>
      </c>
      <c r="D21" s="1" t="s">
        <v>29</v>
      </c>
      <c r="E21" s="1" t="s">
        <v>30</v>
      </c>
    </row>
    <row r="23" spans="1:5" s="22" customFormat="1" ht="30" customHeight="1">
      <c r="A23" s="23" t="s">
        <v>9</v>
      </c>
      <c r="B23" s="24" t="s">
        <v>7</v>
      </c>
      <c r="C23" s="25"/>
      <c r="D23" s="25"/>
      <c r="E23" s="25"/>
    </row>
    <row r="24" spans="1:5" s="21" customFormat="1" ht="12.75">
      <c r="A24" s="32" t="s">
        <v>2</v>
      </c>
      <c r="B24" s="33" t="s">
        <v>3</v>
      </c>
      <c r="C24" s="34"/>
      <c r="D24" s="34"/>
      <c r="E24" s="34"/>
    </row>
    <row r="25" spans="1:5" ht="25.5">
      <c r="A25" s="4">
        <v>40807</v>
      </c>
      <c r="B25" s="8">
        <v>520</v>
      </c>
      <c r="C25" s="1" t="s">
        <v>70</v>
      </c>
      <c r="D25" s="1" t="s">
        <v>59</v>
      </c>
      <c r="E25" s="1" t="s">
        <v>30</v>
      </c>
    </row>
    <row r="26" spans="1:5" ht="12.75">
      <c r="A26" s="4">
        <v>40807</v>
      </c>
      <c r="B26" s="8">
        <v>32.72</v>
      </c>
      <c r="C26" s="1" t="s">
        <v>70</v>
      </c>
      <c r="D26" s="1" t="s">
        <v>63</v>
      </c>
      <c r="E26" s="1" t="s">
        <v>37</v>
      </c>
    </row>
    <row r="27" spans="1:5" s="7" customFormat="1" ht="12.75">
      <c r="A27" s="4">
        <v>40809</v>
      </c>
      <c r="B27" s="8">
        <v>32.72</v>
      </c>
      <c r="C27" s="1" t="s">
        <v>70</v>
      </c>
      <c r="D27" s="1" t="s">
        <v>60</v>
      </c>
      <c r="E27" s="1" t="s">
        <v>38</v>
      </c>
    </row>
    <row r="28" spans="1:5" s="7" customFormat="1" ht="12.75">
      <c r="A28" s="4">
        <v>40809</v>
      </c>
      <c r="B28" s="8">
        <v>37.39</v>
      </c>
      <c r="C28" s="1" t="s">
        <v>70</v>
      </c>
      <c r="D28" s="1" t="s">
        <v>61</v>
      </c>
      <c r="E28" s="1" t="s">
        <v>39</v>
      </c>
    </row>
    <row r="29" spans="1:5" ht="12.75">
      <c r="A29" s="4">
        <v>40809</v>
      </c>
      <c r="B29" s="8">
        <v>62.63</v>
      </c>
      <c r="C29" s="1" t="s">
        <v>70</v>
      </c>
      <c r="D29" s="1" t="s">
        <v>60</v>
      </c>
      <c r="E29" s="1" t="s">
        <v>30</v>
      </c>
    </row>
    <row r="30" spans="1:5" ht="25.5">
      <c r="A30" s="4">
        <v>40816</v>
      </c>
      <c r="B30" s="8">
        <v>207.83</v>
      </c>
      <c r="C30" s="1" t="s">
        <v>62</v>
      </c>
      <c r="D30" s="1" t="s">
        <v>64</v>
      </c>
      <c r="E30" s="1" t="s">
        <v>30</v>
      </c>
    </row>
    <row r="31" spans="1:5" ht="25.5">
      <c r="A31" s="4">
        <v>40816</v>
      </c>
      <c r="B31" s="8">
        <v>32.72</v>
      </c>
      <c r="C31" s="1" t="s">
        <v>62</v>
      </c>
      <c r="D31" s="1" t="s">
        <v>63</v>
      </c>
      <c r="E31" s="1" t="s">
        <v>35</v>
      </c>
    </row>
    <row r="32" spans="1:5" ht="25.5">
      <c r="A32" s="6">
        <v>40819</v>
      </c>
      <c r="B32" s="9">
        <v>241.74</v>
      </c>
      <c r="C32" s="1" t="s">
        <v>62</v>
      </c>
      <c r="D32" s="7" t="s">
        <v>65</v>
      </c>
      <c r="E32" s="7" t="s">
        <v>30</v>
      </c>
    </row>
    <row r="33" spans="1:5" ht="25.5">
      <c r="A33" s="4">
        <v>40819</v>
      </c>
      <c r="B33" s="8">
        <v>37.39</v>
      </c>
      <c r="C33" s="1" t="s">
        <v>62</v>
      </c>
      <c r="D33" s="1" t="s">
        <v>60</v>
      </c>
      <c r="E33" s="1" t="s">
        <v>35</v>
      </c>
    </row>
    <row r="34" spans="1:5" ht="25.5">
      <c r="A34" s="6">
        <v>40822</v>
      </c>
      <c r="B34" s="9">
        <v>424.34</v>
      </c>
      <c r="C34" s="7" t="s">
        <v>66</v>
      </c>
      <c r="D34" s="1" t="s">
        <v>67</v>
      </c>
      <c r="E34" s="7" t="s">
        <v>31</v>
      </c>
    </row>
    <row r="35" spans="1:5" ht="12.75">
      <c r="A35" s="4">
        <v>40833</v>
      </c>
      <c r="B35" s="8">
        <v>37.39</v>
      </c>
      <c r="C35" s="7" t="s">
        <v>66</v>
      </c>
      <c r="D35" s="1" t="s">
        <v>63</v>
      </c>
      <c r="E35" s="1" t="s">
        <v>35</v>
      </c>
    </row>
    <row r="36" spans="1:5" ht="12.75">
      <c r="A36" s="4">
        <v>40835</v>
      </c>
      <c r="B36" s="8">
        <v>10.17</v>
      </c>
      <c r="C36" s="1" t="s">
        <v>68</v>
      </c>
      <c r="D36" s="1" t="s">
        <v>36</v>
      </c>
      <c r="E36" s="1" t="s">
        <v>35</v>
      </c>
    </row>
    <row r="37" spans="1:5" ht="25.5">
      <c r="A37" s="4">
        <v>40837</v>
      </c>
      <c r="B37" s="8">
        <v>207.83</v>
      </c>
      <c r="C37" s="1" t="s">
        <v>69</v>
      </c>
      <c r="D37" s="1" t="s">
        <v>64</v>
      </c>
      <c r="E37" s="1" t="s">
        <v>30</v>
      </c>
    </row>
    <row r="38" spans="1:5" ht="25.5">
      <c r="A38" s="4">
        <v>40837</v>
      </c>
      <c r="B38" s="8">
        <v>32.72</v>
      </c>
      <c r="C38" s="1" t="s">
        <v>69</v>
      </c>
      <c r="D38" s="1" t="s">
        <v>63</v>
      </c>
      <c r="E38" s="1" t="s">
        <v>35</v>
      </c>
    </row>
    <row r="39" spans="1:5" ht="25.5">
      <c r="A39" s="4">
        <v>40837</v>
      </c>
      <c r="B39" s="8">
        <v>62.63</v>
      </c>
      <c r="C39" s="1" t="s">
        <v>69</v>
      </c>
      <c r="D39" s="1" t="s">
        <v>60</v>
      </c>
      <c r="E39" s="1" t="s">
        <v>30</v>
      </c>
    </row>
    <row r="40" spans="1:5" ht="25.5">
      <c r="A40" s="4">
        <v>40841</v>
      </c>
      <c r="B40" s="8">
        <v>286.09</v>
      </c>
      <c r="C40" s="1" t="s">
        <v>69</v>
      </c>
      <c r="D40" s="1" t="s">
        <v>71</v>
      </c>
      <c r="E40" s="1" t="s">
        <v>30</v>
      </c>
    </row>
    <row r="41" spans="1:5" ht="25.5">
      <c r="A41" s="4">
        <v>40841</v>
      </c>
      <c r="B41" s="8">
        <v>18.7</v>
      </c>
      <c r="C41" s="1" t="s">
        <v>69</v>
      </c>
      <c r="D41" s="1" t="s">
        <v>60</v>
      </c>
      <c r="E41" s="1" t="s">
        <v>35</v>
      </c>
    </row>
    <row r="42" spans="1:5" ht="25.5">
      <c r="A42" s="4">
        <v>40842</v>
      </c>
      <c r="B42" s="8">
        <v>441.74</v>
      </c>
      <c r="C42" s="1" t="s">
        <v>73</v>
      </c>
      <c r="D42" s="1" t="s">
        <v>59</v>
      </c>
      <c r="E42" s="1" t="s">
        <v>30</v>
      </c>
    </row>
    <row r="43" spans="1:5" ht="12.75">
      <c r="A43" s="4">
        <v>40844</v>
      </c>
      <c r="B43" s="8">
        <v>11.97</v>
      </c>
      <c r="C43" s="1" t="s">
        <v>72</v>
      </c>
      <c r="D43" s="1" t="s">
        <v>36</v>
      </c>
      <c r="E43" s="1" t="s">
        <v>35</v>
      </c>
    </row>
    <row r="44" spans="1:5" ht="12.75">
      <c r="A44" s="4">
        <v>40844</v>
      </c>
      <c r="B44" s="8">
        <v>32.72</v>
      </c>
      <c r="C44" s="1" t="s">
        <v>73</v>
      </c>
      <c r="D44" s="1" t="s">
        <v>63</v>
      </c>
      <c r="E44" s="1" t="s">
        <v>35</v>
      </c>
    </row>
    <row r="45" spans="1:5" ht="12.75">
      <c r="A45" s="4">
        <v>40847</v>
      </c>
      <c r="B45" s="8">
        <v>37.39</v>
      </c>
      <c r="C45" s="1" t="s">
        <v>74</v>
      </c>
      <c r="D45" s="1" t="s">
        <v>60</v>
      </c>
      <c r="E45" s="1" t="s">
        <v>35</v>
      </c>
    </row>
    <row r="46" spans="1:5" ht="12.75">
      <c r="A46" s="4">
        <v>40849</v>
      </c>
      <c r="B46" s="8">
        <v>10.28</v>
      </c>
      <c r="C46" s="1" t="s">
        <v>75</v>
      </c>
      <c r="D46" s="1" t="s">
        <v>36</v>
      </c>
      <c r="E46" s="1" t="s">
        <v>35</v>
      </c>
    </row>
    <row r="47" spans="1:5" ht="12.75">
      <c r="A47" s="4">
        <v>40854</v>
      </c>
      <c r="B47" s="8">
        <v>2.78</v>
      </c>
      <c r="C47" s="1" t="s">
        <v>50</v>
      </c>
      <c r="D47" s="1" t="s">
        <v>29</v>
      </c>
      <c r="E47" s="1" t="s">
        <v>35</v>
      </c>
    </row>
    <row r="48" spans="1:5" ht="25.5">
      <c r="A48" s="4">
        <v>40857</v>
      </c>
      <c r="B48" s="8">
        <v>606.96</v>
      </c>
      <c r="C48" s="1" t="s">
        <v>76</v>
      </c>
      <c r="D48" s="1" t="s">
        <v>59</v>
      </c>
      <c r="E48" s="1" t="s">
        <v>30</v>
      </c>
    </row>
    <row r="49" spans="1:5" ht="25.5">
      <c r="A49" s="4">
        <v>40857</v>
      </c>
      <c r="B49" s="8">
        <v>32.72</v>
      </c>
      <c r="C49" s="1" t="s">
        <v>76</v>
      </c>
      <c r="D49" s="1" t="s">
        <v>63</v>
      </c>
      <c r="E49" s="1" t="s">
        <v>35</v>
      </c>
    </row>
    <row r="50" spans="1:5" ht="25.5">
      <c r="A50" s="4">
        <v>40858</v>
      </c>
      <c r="B50" s="8">
        <v>81.33</v>
      </c>
      <c r="C50" s="1" t="s">
        <v>76</v>
      </c>
      <c r="D50" s="1" t="s">
        <v>77</v>
      </c>
      <c r="E50" s="1" t="s">
        <v>30</v>
      </c>
    </row>
    <row r="51" spans="1:5" ht="25.5">
      <c r="A51" s="4">
        <v>40861</v>
      </c>
      <c r="B51" s="8">
        <v>37.39</v>
      </c>
      <c r="C51" s="1" t="s">
        <v>76</v>
      </c>
      <c r="D51" s="1" t="s">
        <v>60</v>
      </c>
      <c r="E51" s="1" t="s">
        <v>35</v>
      </c>
    </row>
    <row r="52" spans="1:5" ht="25.5">
      <c r="A52" s="4">
        <v>40864</v>
      </c>
      <c r="B52" s="8">
        <v>528.7</v>
      </c>
      <c r="C52" s="1" t="s">
        <v>76</v>
      </c>
      <c r="D52" s="1" t="s">
        <v>59</v>
      </c>
      <c r="E52" s="1" t="s">
        <v>30</v>
      </c>
    </row>
    <row r="53" spans="1:5" ht="25.5">
      <c r="A53" s="4">
        <v>40870</v>
      </c>
      <c r="B53" s="8">
        <f>441.74+7.83</f>
        <v>449.57</v>
      </c>
      <c r="C53" s="1" t="s">
        <v>76</v>
      </c>
      <c r="D53" s="1" t="s">
        <v>59</v>
      </c>
      <c r="E53" s="1" t="s">
        <v>30</v>
      </c>
    </row>
    <row r="54" spans="1:5" ht="25.5">
      <c r="A54" s="4">
        <v>40870</v>
      </c>
      <c r="B54" s="8">
        <v>32.72</v>
      </c>
      <c r="C54" s="1" t="s">
        <v>76</v>
      </c>
      <c r="D54" s="1" t="s">
        <v>63</v>
      </c>
      <c r="E54" s="1" t="s">
        <v>35</v>
      </c>
    </row>
    <row r="55" spans="1:5" ht="25.5">
      <c r="A55" s="4">
        <v>40871</v>
      </c>
      <c r="B55" s="8">
        <v>25.43</v>
      </c>
      <c r="C55" s="1" t="s">
        <v>76</v>
      </c>
      <c r="D55" s="1" t="s">
        <v>29</v>
      </c>
      <c r="E55" s="1" t="s">
        <v>35</v>
      </c>
    </row>
    <row r="56" spans="1:5" ht="25.5">
      <c r="A56" s="4">
        <v>40871</v>
      </c>
      <c r="B56" s="8">
        <v>67.3</v>
      </c>
      <c r="C56" s="1" t="s">
        <v>76</v>
      </c>
      <c r="D56" s="1" t="s">
        <v>78</v>
      </c>
      <c r="E56" s="1" t="s">
        <v>30</v>
      </c>
    </row>
    <row r="57" spans="1:5" ht="25.5">
      <c r="A57" s="4">
        <v>40872</v>
      </c>
      <c r="B57" s="8">
        <v>45.8</v>
      </c>
      <c r="C57" s="1" t="s">
        <v>76</v>
      </c>
      <c r="D57" s="1" t="s">
        <v>60</v>
      </c>
      <c r="E57" s="1" t="s">
        <v>35</v>
      </c>
    </row>
    <row r="58" spans="1:5" ht="25.5">
      <c r="A58" s="4">
        <v>40873</v>
      </c>
      <c r="B58" s="8">
        <v>423.49</v>
      </c>
      <c r="C58" s="1" t="s">
        <v>76</v>
      </c>
      <c r="D58" s="1" t="s">
        <v>59</v>
      </c>
      <c r="E58" s="1" t="s">
        <v>30</v>
      </c>
    </row>
    <row r="59" spans="1:5" ht="25.5">
      <c r="A59" s="4">
        <v>40876</v>
      </c>
      <c r="B59" s="8">
        <v>37.39</v>
      </c>
      <c r="C59" s="1" t="s">
        <v>76</v>
      </c>
      <c r="D59" s="1" t="s">
        <v>60</v>
      </c>
      <c r="E59" s="1" t="s">
        <v>35</v>
      </c>
    </row>
    <row r="60" spans="1:5" ht="25.5">
      <c r="A60" s="4">
        <v>40876</v>
      </c>
      <c r="B60" s="8">
        <v>77.21</v>
      </c>
      <c r="C60" s="1" t="s">
        <v>76</v>
      </c>
      <c r="D60" s="1" t="s">
        <v>63</v>
      </c>
      <c r="E60" s="1" t="s">
        <v>30</v>
      </c>
    </row>
    <row r="61" spans="1:5" ht="12.75">
      <c r="A61" s="4">
        <v>40884</v>
      </c>
      <c r="B61" s="8">
        <v>89.18</v>
      </c>
      <c r="C61" s="1" t="s">
        <v>79</v>
      </c>
      <c r="D61" s="1" t="s">
        <v>36</v>
      </c>
      <c r="E61" s="1" t="s">
        <v>35</v>
      </c>
    </row>
    <row r="62" spans="1:5" ht="12.75">
      <c r="A62" s="4">
        <v>40884</v>
      </c>
      <c r="B62" s="8">
        <v>108.81</v>
      </c>
      <c r="C62" s="1" t="s">
        <v>79</v>
      </c>
      <c r="D62" s="1" t="s">
        <v>36</v>
      </c>
      <c r="E62" s="1" t="s">
        <v>35</v>
      </c>
    </row>
    <row r="63" spans="1:5" ht="25.5">
      <c r="A63" s="4">
        <v>40885</v>
      </c>
      <c r="B63" s="8">
        <f>511.31+7.83</f>
        <v>519.14</v>
      </c>
      <c r="C63" s="1" t="s">
        <v>83</v>
      </c>
      <c r="D63" s="1" t="s">
        <v>67</v>
      </c>
      <c r="E63" s="1" t="s">
        <v>31</v>
      </c>
    </row>
    <row r="64" spans="1:5" ht="25.5">
      <c r="A64" s="4">
        <v>40886</v>
      </c>
      <c r="B64" s="8">
        <f>606.96+7.83</f>
        <v>614.7900000000001</v>
      </c>
      <c r="C64" s="1" t="s">
        <v>80</v>
      </c>
      <c r="D64" s="1" t="s">
        <v>59</v>
      </c>
      <c r="E64" s="1" t="s">
        <v>30</v>
      </c>
    </row>
    <row r="65" spans="1:5" ht="25.5">
      <c r="A65" s="4">
        <v>40886</v>
      </c>
      <c r="B65" s="8">
        <v>32.72</v>
      </c>
      <c r="C65" s="1" t="s">
        <v>80</v>
      </c>
      <c r="D65" s="1" t="s">
        <v>63</v>
      </c>
      <c r="E65" s="1" t="s">
        <v>35</v>
      </c>
    </row>
    <row r="66" spans="1:5" ht="12.75">
      <c r="A66" s="4">
        <v>40889</v>
      </c>
      <c r="B66" s="8">
        <v>37.39</v>
      </c>
      <c r="C66" s="1" t="s">
        <v>81</v>
      </c>
      <c r="D66" s="1" t="s">
        <v>60</v>
      </c>
      <c r="E66" s="1" t="s">
        <v>35</v>
      </c>
    </row>
    <row r="67" spans="1:5" ht="25.5">
      <c r="A67" s="4">
        <v>40891</v>
      </c>
      <c r="B67" s="8">
        <v>32.72</v>
      </c>
      <c r="C67" s="1" t="s">
        <v>82</v>
      </c>
      <c r="D67" s="1" t="s">
        <v>63</v>
      </c>
      <c r="E67" s="1" t="s">
        <v>35</v>
      </c>
    </row>
    <row r="68" spans="1:5" ht="12.75">
      <c r="A68" s="4">
        <v>40897</v>
      </c>
      <c r="B68" s="8">
        <v>37.39</v>
      </c>
      <c r="C68" s="1" t="s">
        <v>84</v>
      </c>
      <c r="D68" s="1" t="s">
        <v>60</v>
      </c>
      <c r="E68" s="1" t="s">
        <v>35</v>
      </c>
    </row>
    <row r="69" ht="16.5" customHeight="1"/>
    <row r="70" spans="1:5" s="38" customFormat="1" ht="46.5" customHeight="1">
      <c r="A70" s="40" t="s">
        <v>10</v>
      </c>
      <c r="B70" s="41"/>
      <c r="C70" s="42"/>
      <c r="D70" s="43"/>
      <c r="E70" s="43"/>
    </row>
    <row r="71" spans="1:28" s="39" customFormat="1" ht="12.75">
      <c r="A71" s="44"/>
      <c r="B71" s="33" t="s">
        <v>3</v>
      </c>
      <c r="C71" s="45"/>
      <c r="D71" s="45"/>
      <c r="E71" s="45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</row>
    <row r="72" ht="12.75">
      <c r="B72" s="11">
        <f>SUM(B5:B6)+SUM(B10:B16)+SUM(B20:B21)+SUM(B25:B68)</f>
        <v>13469.620000000003</v>
      </c>
    </row>
  </sheetData>
  <sheetProtection/>
  <mergeCells count="3"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3.8515625" style="1" customWidth="1"/>
    <col min="2" max="2" width="31.00390625" style="1" bestFit="1" customWidth="1"/>
    <col min="3" max="3" width="27.421875" style="1" customWidth="1"/>
    <col min="4" max="4" width="27.140625" style="1" customWidth="1"/>
    <col min="5" max="5" width="28.140625" style="1" customWidth="1"/>
  </cols>
  <sheetData>
    <row r="1" s="3" customFormat="1" ht="20.25">
      <c r="A1" s="3" t="s">
        <v>28</v>
      </c>
    </row>
    <row r="2" spans="1:5" s="46" customFormat="1" ht="36" customHeight="1">
      <c r="A2" s="18" t="s">
        <v>33</v>
      </c>
      <c r="B2" s="19"/>
      <c r="C2" s="19"/>
      <c r="D2" s="19"/>
      <c r="E2" s="19"/>
    </row>
    <row r="3" spans="1:5" s="21" customFormat="1" ht="35.25" customHeight="1">
      <c r="A3" s="26" t="s">
        <v>34</v>
      </c>
      <c r="B3" s="27"/>
      <c r="C3" s="26" t="s">
        <v>100</v>
      </c>
      <c r="D3" s="27"/>
      <c r="E3" s="28"/>
    </row>
    <row r="4" spans="1:5" s="22" customFormat="1" ht="35.25" customHeight="1">
      <c r="A4" s="25" t="s">
        <v>11</v>
      </c>
      <c r="B4" s="25" t="s">
        <v>1</v>
      </c>
      <c r="C4" s="25"/>
      <c r="D4" s="25"/>
      <c r="E4" s="25"/>
    </row>
    <row r="5" spans="1:5" s="21" customFormat="1" ht="25.5" customHeight="1">
      <c r="A5" s="31" t="s">
        <v>2</v>
      </c>
      <c r="B5" s="31" t="s">
        <v>3</v>
      </c>
      <c r="C5" s="31" t="s">
        <v>12</v>
      </c>
      <c r="D5" s="31" t="s">
        <v>13</v>
      </c>
      <c r="E5" s="31" t="s">
        <v>6</v>
      </c>
    </row>
    <row r="10" ht="11.25" customHeight="1"/>
    <row r="11" ht="12.75" hidden="1"/>
    <row r="12" spans="1:5" s="47" customFormat="1" ht="25.5" customHeight="1">
      <c r="A12" s="25" t="s">
        <v>11</v>
      </c>
      <c r="B12" s="25" t="s">
        <v>7</v>
      </c>
      <c r="C12" s="25"/>
      <c r="D12" s="25"/>
      <c r="E12" s="25"/>
    </row>
    <row r="13" spans="1:5" s="48" customFormat="1" ht="22.5" customHeight="1">
      <c r="A13" s="34" t="s">
        <v>2</v>
      </c>
      <c r="B13" s="34" t="s">
        <v>3</v>
      </c>
      <c r="C13" s="34"/>
      <c r="D13" s="34"/>
      <c r="E13" s="34"/>
    </row>
    <row r="14" spans="1:5" ht="25.5">
      <c r="A14" s="4">
        <v>40854</v>
      </c>
      <c r="B14" s="8">
        <v>26.96</v>
      </c>
      <c r="C14" s="1" t="s">
        <v>50</v>
      </c>
      <c r="D14" s="1" t="s">
        <v>86</v>
      </c>
      <c r="E14" s="1" t="s">
        <v>35</v>
      </c>
    </row>
    <row r="15" spans="1:5" ht="25.5">
      <c r="A15" s="4"/>
      <c r="B15" s="8">
        <v>144</v>
      </c>
      <c r="C15" s="1" t="s">
        <v>51</v>
      </c>
      <c r="D15" s="1" t="s">
        <v>85</v>
      </c>
      <c r="E15" s="1" t="s">
        <v>40</v>
      </c>
    </row>
    <row r="17" spans="1:5" s="38" customFormat="1" ht="48" customHeight="1">
      <c r="A17" s="40" t="s">
        <v>14</v>
      </c>
      <c r="B17" s="49" t="s">
        <v>3</v>
      </c>
      <c r="C17" s="42"/>
      <c r="D17" s="43"/>
      <c r="E17" s="43"/>
    </row>
    <row r="18" ht="12.75">
      <c r="B18" s="11">
        <f>SUM(B14:B15)</f>
        <v>170.96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3.8515625" style="1" customWidth="1"/>
    <col min="2" max="2" width="23.140625" style="8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9.75" customHeight="1">
      <c r="A1" s="14" t="s">
        <v>33</v>
      </c>
      <c r="B1" s="15"/>
      <c r="C1" s="15"/>
      <c r="D1" s="15"/>
      <c r="E1" s="15"/>
    </row>
    <row r="2" spans="1:5" ht="29.25" customHeight="1">
      <c r="A2" s="16" t="s">
        <v>34</v>
      </c>
      <c r="B2" s="17"/>
      <c r="C2" s="16" t="s">
        <v>100</v>
      </c>
      <c r="D2" s="17"/>
      <c r="E2" s="2"/>
    </row>
    <row r="3" spans="1:5" s="50" customFormat="1" ht="39.75" customHeight="1">
      <c r="A3" s="52" t="s">
        <v>15</v>
      </c>
      <c r="B3" s="53" t="s">
        <v>1</v>
      </c>
      <c r="C3" s="52"/>
      <c r="D3" s="52"/>
      <c r="E3" s="52"/>
    </row>
    <row r="4" spans="1:5" s="50" customFormat="1" ht="25.5">
      <c r="A4" s="36" t="s">
        <v>2</v>
      </c>
      <c r="B4" s="35" t="s">
        <v>3</v>
      </c>
      <c r="C4" s="36" t="s">
        <v>16</v>
      </c>
      <c r="D4" s="36"/>
      <c r="E4" s="36" t="s">
        <v>17</v>
      </c>
    </row>
    <row r="5" spans="1:5" s="50" customFormat="1" ht="12.75">
      <c r="A5" s="37"/>
      <c r="B5" s="51"/>
      <c r="C5" s="37"/>
      <c r="D5" s="37"/>
      <c r="E5" s="37"/>
    </row>
    <row r="6" spans="1:5" s="50" customFormat="1" ht="12.75">
      <c r="A6" s="37"/>
      <c r="B6" s="51"/>
      <c r="C6" s="37"/>
      <c r="D6" s="37"/>
      <c r="E6" s="37"/>
    </row>
    <row r="7" spans="1:5" s="50" customFormat="1" ht="12.75">
      <c r="A7" s="37"/>
      <c r="B7" s="51"/>
      <c r="C7" s="37"/>
      <c r="D7" s="37"/>
      <c r="E7" s="37"/>
    </row>
    <row r="8" spans="1:5" s="50" customFormat="1" ht="12.75">
      <c r="A8" s="37"/>
      <c r="B8" s="51"/>
      <c r="C8" s="37"/>
      <c r="D8" s="37"/>
      <c r="E8" s="37"/>
    </row>
    <row r="9" spans="1:5" s="50" customFormat="1" ht="12.75">
      <c r="A9" s="37"/>
      <c r="B9" s="51"/>
      <c r="C9" s="37"/>
      <c r="D9" s="37"/>
      <c r="E9" s="37"/>
    </row>
    <row r="10" spans="1:5" s="50" customFormat="1" ht="18" customHeight="1">
      <c r="A10" s="52" t="s">
        <v>15</v>
      </c>
      <c r="B10" s="53" t="s">
        <v>7</v>
      </c>
      <c r="C10" s="52"/>
      <c r="D10" s="52"/>
      <c r="E10" s="52"/>
    </row>
    <row r="11" spans="1:5" s="50" customFormat="1" ht="15" customHeight="1">
      <c r="A11" s="36" t="s">
        <v>2</v>
      </c>
      <c r="B11" s="35" t="s">
        <v>3</v>
      </c>
      <c r="C11" s="36"/>
      <c r="D11" s="36"/>
      <c r="E11" s="36"/>
    </row>
    <row r="12" spans="1:5" s="50" customFormat="1" ht="12.75">
      <c r="A12" s="37" t="s">
        <v>54</v>
      </c>
      <c r="B12" s="51">
        <v>148.7</v>
      </c>
      <c r="C12" s="37" t="s">
        <v>52</v>
      </c>
      <c r="D12" s="37" t="s">
        <v>87</v>
      </c>
      <c r="E12" s="37" t="s">
        <v>35</v>
      </c>
    </row>
    <row r="13" spans="1:5" s="50" customFormat="1" ht="12.75">
      <c r="A13" s="37" t="s">
        <v>55</v>
      </c>
      <c r="B13" s="51">
        <v>58.2</v>
      </c>
      <c r="C13" s="37" t="s">
        <v>53</v>
      </c>
      <c r="D13" s="37" t="s">
        <v>87</v>
      </c>
      <c r="E13" s="37" t="s">
        <v>35</v>
      </c>
    </row>
    <row r="14" spans="1:5" s="50" customFormat="1" ht="12.75">
      <c r="A14" s="37"/>
      <c r="B14" s="51"/>
      <c r="C14" s="37"/>
      <c r="D14" s="37"/>
      <c r="E14" s="37"/>
    </row>
    <row r="15" spans="1:5" s="50" customFormat="1" ht="42.75">
      <c r="A15" s="54" t="s">
        <v>18</v>
      </c>
      <c r="B15" s="55" t="s">
        <v>3</v>
      </c>
      <c r="C15" s="56"/>
      <c r="D15" s="57"/>
      <c r="E15" s="57"/>
    </row>
    <row r="16" ht="12.75">
      <c r="B16" s="11">
        <f>SUM(B12:B13)</f>
        <v>206.89999999999998</v>
      </c>
    </row>
  </sheetData>
  <sheetProtection/>
  <mergeCells count="3"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2" sqref="A12:E12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14" t="s">
        <v>33</v>
      </c>
      <c r="B1" s="15"/>
      <c r="C1" s="15"/>
      <c r="D1" s="15"/>
      <c r="E1" s="15"/>
    </row>
    <row r="2" spans="1:5" ht="30" customHeight="1">
      <c r="A2" s="16" t="s">
        <v>34</v>
      </c>
      <c r="B2" s="17"/>
      <c r="C2" s="16" t="s">
        <v>100</v>
      </c>
      <c r="D2" s="17"/>
      <c r="E2" s="2"/>
    </row>
    <row r="3" spans="1:5" s="50" customFormat="1" ht="27" customHeight="1">
      <c r="A3" s="64" t="s">
        <v>19</v>
      </c>
      <c r="B3" s="65"/>
      <c r="C3" s="65"/>
      <c r="D3" s="65"/>
      <c r="E3" s="66"/>
    </row>
    <row r="4" spans="1:5" s="59" customFormat="1" ht="50.25" customHeight="1">
      <c r="A4" s="61" t="s">
        <v>20</v>
      </c>
      <c r="B4" s="62"/>
      <c r="C4" s="62"/>
      <c r="D4" s="63"/>
      <c r="E4" s="58"/>
    </row>
    <row r="5" spans="1:5" s="50" customFormat="1" ht="20.25" customHeight="1">
      <c r="A5" s="52" t="s">
        <v>21</v>
      </c>
      <c r="B5" s="52"/>
      <c r="C5" s="52"/>
      <c r="D5" s="52"/>
      <c r="E5" s="52"/>
    </row>
    <row r="6" spans="1:5" s="50" customFormat="1" ht="19.5" customHeight="1">
      <c r="A6" s="36" t="s">
        <v>2</v>
      </c>
      <c r="B6" s="36" t="s">
        <v>22</v>
      </c>
      <c r="C6" s="36" t="s">
        <v>23</v>
      </c>
      <c r="D6" s="36" t="s">
        <v>24</v>
      </c>
      <c r="E6" s="36"/>
    </row>
    <row r="7" spans="1:5" s="50" customFormat="1" ht="12.75">
      <c r="A7" s="37" t="s">
        <v>92</v>
      </c>
      <c r="B7" s="37"/>
      <c r="C7" s="37"/>
      <c r="D7" s="37"/>
      <c r="E7" s="37"/>
    </row>
    <row r="8" spans="1:5" s="50" customFormat="1" ht="12.75">
      <c r="A8" s="37"/>
      <c r="B8" s="37"/>
      <c r="C8" s="37"/>
      <c r="D8" s="37"/>
      <c r="E8" s="37"/>
    </row>
    <row r="9" spans="1:5" s="50" customFormat="1" ht="12.75">
      <c r="A9" s="37"/>
      <c r="B9" s="37"/>
      <c r="C9" s="37"/>
      <c r="D9" s="37"/>
      <c r="E9" s="37"/>
    </row>
    <row r="10" spans="1:5" s="50" customFormat="1" ht="12.75">
      <c r="A10" s="37"/>
      <c r="B10" s="37"/>
      <c r="C10" s="37"/>
      <c r="D10" s="37"/>
      <c r="E10" s="37"/>
    </row>
    <row r="11" spans="1:5" s="50" customFormat="1" ht="12.75">
      <c r="A11" s="37"/>
      <c r="B11" s="37"/>
      <c r="C11" s="37"/>
      <c r="D11" s="37"/>
      <c r="E11" s="37"/>
    </row>
    <row r="12" spans="1:5" s="50" customFormat="1" ht="27" customHeight="1">
      <c r="A12" s="52" t="s">
        <v>25</v>
      </c>
      <c r="B12" s="52"/>
      <c r="C12" s="52"/>
      <c r="D12" s="52"/>
      <c r="E12" s="52"/>
    </row>
    <row r="13" spans="1:5" s="50" customFormat="1" ht="12.75">
      <c r="A13" s="36" t="s">
        <v>2</v>
      </c>
      <c r="B13" s="36" t="s">
        <v>22</v>
      </c>
      <c r="C13" s="36" t="s">
        <v>26</v>
      </c>
      <c r="D13" s="36" t="s">
        <v>27</v>
      </c>
      <c r="E13" s="36"/>
    </row>
    <row r="14" spans="1:5" s="50" customFormat="1" ht="25.5">
      <c r="A14" s="60">
        <v>40874</v>
      </c>
      <c r="B14" s="37" t="s">
        <v>88</v>
      </c>
      <c r="C14" s="37" t="s">
        <v>89</v>
      </c>
      <c r="D14" s="37" t="s">
        <v>90</v>
      </c>
      <c r="E14" s="37"/>
    </row>
    <row r="15" spans="1:5" s="50" customFormat="1" ht="12.75">
      <c r="A15" s="60">
        <v>40834</v>
      </c>
      <c r="B15" s="37" t="s">
        <v>101</v>
      </c>
      <c r="C15" s="37" t="s">
        <v>91</v>
      </c>
      <c r="D15" s="37" t="s">
        <v>90</v>
      </c>
      <c r="E15" s="37"/>
    </row>
    <row r="16" spans="1:5" s="50" customFormat="1" ht="12.75">
      <c r="A16" s="60">
        <v>40836</v>
      </c>
      <c r="B16" s="37" t="s">
        <v>104</v>
      </c>
      <c r="C16" s="37" t="s">
        <v>93</v>
      </c>
      <c r="D16" s="37" t="s">
        <v>90</v>
      </c>
      <c r="E16" s="37"/>
    </row>
    <row r="17" spans="1:5" s="50" customFormat="1" ht="25.5">
      <c r="A17" s="60">
        <v>40841</v>
      </c>
      <c r="B17" s="37" t="s">
        <v>94</v>
      </c>
      <c r="C17" s="37" t="s">
        <v>95</v>
      </c>
      <c r="D17" s="37" t="s">
        <v>90</v>
      </c>
      <c r="E17" s="37"/>
    </row>
    <row r="18" spans="1:5" s="50" customFormat="1" ht="12.75">
      <c r="A18" s="60">
        <v>40883</v>
      </c>
      <c r="B18" s="37" t="s">
        <v>96</v>
      </c>
      <c r="C18" s="37" t="s">
        <v>97</v>
      </c>
      <c r="D18" s="37" t="s">
        <v>90</v>
      </c>
      <c r="E18" s="37"/>
    </row>
    <row r="19" spans="1:4" ht="25.5">
      <c r="A19" s="13">
        <v>40884</v>
      </c>
      <c r="B19" s="1" t="s">
        <v>98</v>
      </c>
      <c r="C19" s="1" t="s">
        <v>99</v>
      </c>
      <c r="D19" s="1" t="s">
        <v>90</v>
      </c>
    </row>
  </sheetData>
  <sheetProtection/>
  <mergeCells count="5">
    <mergeCell ref="A4:D4"/>
    <mergeCell ref="A1:E1"/>
    <mergeCell ref="A2:B2"/>
    <mergeCell ref="C2:D2"/>
    <mergeCell ref="A3:E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 expenses July – December 2011 – Carolyn Tremain</dc:title>
  <dc:subject/>
  <dc:creator>mortensenm</dc:creator>
  <cp:keywords/>
  <dc:description/>
  <cp:lastModifiedBy>Nicky Elliott</cp:lastModifiedBy>
  <cp:lastPrinted>2010-11-29T23:47:15Z</cp:lastPrinted>
  <dcterms:created xsi:type="dcterms:W3CDTF">2010-10-17T20:59:02Z</dcterms:created>
  <dcterms:modified xsi:type="dcterms:W3CDTF">2012-01-31T02:10:33Z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  <property fmtid="{D5CDD505-2E9C-101B-9397-08002B2CF9AE}" pid="3" name="display_urn:schemas-microsoft-com:office:office#Edit">
    <vt:lpwstr>VIGAR Barrie</vt:lpwstr>
  </property>
  <property fmtid="{D5CDD505-2E9C-101B-9397-08002B2CF9AE}" pid="4" name="xd_Signatu">
    <vt:lpwstr/>
  </property>
  <property fmtid="{D5CDD505-2E9C-101B-9397-08002B2CF9AE}" pid="5" name="Ord">
    <vt:lpwstr>500.000000000000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VIGAR Barrie</vt:lpwstr>
  </property>
  <property fmtid="{D5CDD505-2E9C-101B-9397-08002B2CF9AE}" pid="11" name="ContentType">
    <vt:lpwstr>0x010100C60093EA0C932243A744E4477061ACB0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