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s001\users$\JS0944\My Documents\CE Expenses\"/>
    </mc:Choice>
  </mc:AlternateContent>
  <bookViews>
    <workbookView xWindow="0" yWindow="105" windowWidth="15600" windowHeight="9495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_FilterDatabase" localSheetId="0" hidden="1">Travel!$A$72:$E$197</definedName>
    <definedName name="_xlnm.Print_Area" localSheetId="0">Travel!$A$1:$E$292</definedName>
  </definedNames>
  <calcPr calcId="162913"/>
</workbook>
</file>

<file path=xl/calcChain.xml><?xml version="1.0" encoding="utf-8"?>
<calcChain xmlns="http://schemas.openxmlformats.org/spreadsheetml/2006/main">
  <c r="B287" i="1" l="1"/>
  <c r="B283" i="1"/>
  <c r="B69" i="1"/>
  <c r="B62" i="1"/>
  <c r="B26" i="1"/>
  <c r="B23" i="2" l="1"/>
  <c r="B20" i="3"/>
</calcChain>
</file>

<file path=xl/sharedStrings.xml><?xml version="1.0" encoding="utf-8"?>
<sst xmlns="http://schemas.openxmlformats.org/spreadsheetml/2006/main" count="923" uniqueCount="359">
  <si>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</si>
  <si>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</si>
  <si>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</si>
  <si>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</si>
  <si>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</si>
  <si>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</si>
  <si>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</si>
  <si>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</si>
  <si>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</si>
  <si>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</si>
  <si>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</si>
  <si>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</si>
  <si>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</si>
  <si>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</si>
  <si>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</si>
  <si>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</si>
  <si>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</si>
  <si>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</si>
  <si>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</si>
  <si>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</si>
  <si>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</si>
  <si>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</si>
  <si>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</si>
  <si>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</si>
  <si>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</si>
  <si>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</si>
  <si>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</si>
  <si>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</si>
  <si>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</si>
  <si>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</si>
  <si>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</si>
  <si>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</si>
  <si>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</si>
  <si>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Gifts and hospitality*</t>
  </si>
  <si>
    <t>* include items such as meals, tickets to events, gifts from overseas counterparts, travel or accomodation (including that accepted by immediate family members).</t>
  </si>
  <si>
    <t>Carolyn Tremain</t>
  </si>
  <si>
    <t>New Zealand Customs Service</t>
  </si>
  <si>
    <t>Wellington</t>
  </si>
  <si>
    <t>Auckland</t>
  </si>
  <si>
    <t>Taxi to Customhouse</t>
  </si>
  <si>
    <t>Taxi to Parliament</t>
  </si>
  <si>
    <t>Taxi to Maritime Tower</t>
  </si>
  <si>
    <t>Taxi to Australian High Commission</t>
  </si>
  <si>
    <t>Taxi to Ministry of Justice</t>
  </si>
  <si>
    <t>Taxi to Treasury</t>
  </si>
  <si>
    <t>Taxi to Pastoral House</t>
  </si>
  <si>
    <t>Taxi to airport</t>
  </si>
  <si>
    <t>Taxi to Wellington Club</t>
  </si>
  <si>
    <t>Christchurch</t>
  </si>
  <si>
    <t>Taxi to Boulcott Street Bistro</t>
  </si>
  <si>
    <t>Taxi to Milford</t>
  </si>
  <si>
    <t>Taxi to Wellington Brewing Co Shed 22</t>
  </si>
  <si>
    <t>Taxi to Ministry of Food Café</t>
  </si>
  <si>
    <t>Taxi to Mana Cruising Club</t>
  </si>
  <si>
    <t>Taxi to NZ Rugby Union</t>
  </si>
  <si>
    <t>Taxi to ASB Tower</t>
  </si>
  <si>
    <t>Taxi to Town Hall</t>
  </si>
  <si>
    <t>Airfare to Auckland</t>
  </si>
  <si>
    <t>Airfare to Wellington</t>
  </si>
  <si>
    <t>Return Airfare</t>
  </si>
  <si>
    <t>Auckland / Christchurch / Wellington</t>
  </si>
  <si>
    <t>19/07/2013 - 24/07/2013</t>
  </si>
  <si>
    <t>Airfares</t>
  </si>
  <si>
    <t>Accommodation</t>
  </si>
  <si>
    <t>Accommodation at Copthorne</t>
  </si>
  <si>
    <t>09/09/2013 - 13/09/2013</t>
  </si>
  <si>
    <t>Auckland / Napier / Wellington / Dunedin / Christchurch</t>
  </si>
  <si>
    <t>Sydney</t>
  </si>
  <si>
    <t>24/09/2013 - 26/09/2013</t>
  </si>
  <si>
    <t>Oak Executive Learning Group Meeting</t>
  </si>
  <si>
    <t>Auckland / Tauranga / Wellington</t>
  </si>
  <si>
    <t>17/10/2013 - 22/10/2013</t>
  </si>
  <si>
    <t>Wellington / Auckland</t>
  </si>
  <si>
    <t>24/10/2013 - 26/10/2013</t>
  </si>
  <si>
    <t>Sydney / Canberra</t>
  </si>
  <si>
    <t>Customs Brokers and Forwarders Council of Australia National Conference</t>
  </si>
  <si>
    <t>Wellington / Auckland / Dunedin / Christchurch / Nelson</t>
  </si>
  <si>
    <t>13/11/2013 - 18/11/2013</t>
  </si>
  <si>
    <t>Accommodation at Gateway</t>
  </si>
  <si>
    <t>25/11/2013 - 01/12/2013</t>
  </si>
  <si>
    <r>
      <t>5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Annual Border Security Conference and the Australia NZ Leadership Forum </t>
    </r>
  </si>
  <si>
    <t>WCO Policy Commission</t>
  </si>
  <si>
    <t>Dublin</t>
  </si>
  <si>
    <t>Monterey</t>
  </si>
  <si>
    <t>Melbourne / Canberra</t>
  </si>
  <si>
    <t>Cellphone Costs</t>
  </si>
  <si>
    <t>Los Angeles / Monterey</t>
  </si>
  <si>
    <t>Los Angeles</t>
  </si>
  <si>
    <t>20/07/2013 - 21/07/2013</t>
  </si>
  <si>
    <t>Customs Senior Leadership Team Dinner</t>
  </si>
  <si>
    <t>Taxi from Los Angeles airport to Hotel</t>
  </si>
  <si>
    <t>Taxi from Monterey Airport to Naval Base</t>
  </si>
  <si>
    <t>Taxi from Naval Base to Monterey Airport</t>
  </si>
  <si>
    <t>Meal</t>
  </si>
  <si>
    <t>Taxi from Hotel to Los Angeles Airport</t>
  </si>
  <si>
    <t>Newspaper Subscription</t>
  </si>
  <si>
    <t>NZ Herald</t>
  </si>
  <si>
    <t>Christchurch - Medal Ceremony</t>
  </si>
  <si>
    <t>External Meetings</t>
  </si>
  <si>
    <t>Taxi to Greta Point</t>
  </si>
  <si>
    <t>DC &amp; GM Expectations Meeting</t>
  </si>
  <si>
    <t>Pre Brief Minister Meeting - 5 Country Ministerial Meeting</t>
  </si>
  <si>
    <t>Relationship Meeting - NZMEA</t>
  </si>
  <si>
    <t xml:space="preserve">Relationship Meeting - Auckland International Airport </t>
  </si>
  <si>
    <t>Taxi to City</t>
  </si>
  <si>
    <t>Attended Five Country Ministerial Meeting</t>
  </si>
  <si>
    <t xml:space="preserve">Interview at SSC </t>
  </si>
  <si>
    <t>Distinguished Alumni  Awards Dinner</t>
  </si>
  <si>
    <t xml:space="preserve">Relationship Meeting - NZ Winegrowers </t>
  </si>
  <si>
    <t>Relationship Meeting - NZ Winegrowers</t>
  </si>
  <si>
    <t>Export Markets Minister Meeting</t>
  </si>
  <si>
    <t>LDC Board Meeting</t>
  </si>
  <si>
    <t>Relationship Meeting - Christchurch Airport</t>
  </si>
  <si>
    <t>Address to Defence &amp; Strategic Studies</t>
  </si>
  <si>
    <t>Relationship Meeting - NZ Police</t>
  </si>
  <si>
    <t>Relationship Meeting - Queenstown Airport</t>
  </si>
  <si>
    <t>NZ Inc Chief Executives Meeting</t>
  </si>
  <si>
    <t>Dinner - Customs &amp; Morpho</t>
  </si>
  <si>
    <t>Auckland Airport - Operation Bread</t>
  </si>
  <si>
    <t>GLN Board Meeting</t>
  </si>
  <si>
    <t>Relationship Meeting - Northport Ltd</t>
  </si>
  <si>
    <t>Relationship Meeting - Ports of Auckland &amp; Auckland Medal Ceremony</t>
  </si>
  <si>
    <t>Return travel from 5 Country Ministerial Meeting</t>
  </si>
  <si>
    <t>Interview at SSC</t>
  </si>
  <si>
    <t>Taxi to NZMEA</t>
  </si>
  <si>
    <t>Taxi to Molesworth Street</t>
  </si>
  <si>
    <t>Customs &amp; ACBPS Delegation Dinner</t>
  </si>
  <si>
    <t>Taxi to Tinakori Road</t>
  </si>
  <si>
    <t>Queenstown</t>
  </si>
  <si>
    <t>Taxi to the Customhouse</t>
  </si>
  <si>
    <t>Taxi the Customhouse</t>
  </si>
  <si>
    <t>Taxi to MBIE</t>
  </si>
  <si>
    <t>Heidrick &amp; Struggles Function</t>
  </si>
  <si>
    <t>Staff farewell lunch</t>
  </si>
  <si>
    <t>Taxi to Mulgrave Street</t>
  </si>
  <si>
    <t>CAPEC Board Directors Dinner</t>
  </si>
  <si>
    <t>Connecting Customs - Napier &amp; Dunedin /
CAPEC Board Directors Dinner</t>
  </si>
  <si>
    <t>Attending staff member funeral</t>
  </si>
  <si>
    <t>Meeting at SSC</t>
  </si>
  <si>
    <t>CE's Performance Review at SSC</t>
  </si>
  <si>
    <t>Taxi to SSC</t>
  </si>
  <si>
    <t>CLAG Symposium</t>
  </si>
  <si>
    <t>Chief Executive Workshop with Dave Winsborough</t>
  </si>
  <si>
    <t>CLAG Symposium - Panel discussion</t>
  </si>
  <si>
    <t>Meeting with SSC</t>
  </si>
  <si>
    <t>JBMS Meeting with MPI</t>
  </si>
  <si>
    <t>Taxi Reserve Bank Building</t>
  </si>
  <si>
    <t>External Meetings - Auckland (NZICA &amp; ESR)</t>
  </si>
  <si>
    <t>Customs Brokers and Forwarders Council - National Conference in Canberra</t>
  </si>
  <si>
    <t xml:space="preserve">Wellington / Canberra / Wellington </t>
  </si>
  <si>
    <t>Returning from attending the National Hui in Auckland</t>
  </si>
  <si>
    <t xml:space="preserve">Auckland Stakeholder Function </t>
  </si>
  <si>
    <t>ODESC Monthly Meeting / Meeting with MBIE</t>
  </si>
  <si>
    <t>DPMC Interviews</t>
  </si>
  <si>
    <t xml:space="preserve">ODESC Sub Committee Meeting </t>
  </si>
  <si>
    <t xml:space="preserve">Customs Site Visits - Auckland / Dunedin / Christchurch / Nelson </t>
  </si>
  <si>
    <t>Customs Site Visit - Auckland Customhouse &amp; SCIF</t>
  </si>
  <si>
    <t>Transition Formal Dinner</t>
  </si>
  <si>
    <t>Taxi home</t>
  </si>
  <si>
    <t xml:space="preserve">Customs Site Visits - New Plymouth / Queenstown / Auckland Airport &amp; Mail Centre </t>
  </si>
  <si>
    <t>FADT Committee hearing</t>
  </si>
  <si>
    <t>Taxi to Restaurant</t>
  </si>
  <si>
    <t>Customs Site Visit - Tauranga</t>
  </si>
  <si>
    <t xml:space="preserve">Customs Site Visit - Napier &amp; Auckland Airport </t>
  </si>
  <si>
    <t>5th Annual Border Security Conference</t>
  </si>
  <si>
    <t>Taxi to Soi Restaurant</t>
  </si>
  <si>
    <t>Dinner</t>
  </si>
  <si>
    <t xml:space="preserve">5th Annual Border Security Conference and the Australia NZ Leadership Forum </t>
  </si>
  <si>
    <t xml:space="preserve">Return Airfare </t>
  </si>
  <si>
    <t>Attend SLT Christmas dinner</t>
  </si>
  <si>
    <t>WCO Policy Commission in Dublin</t>
  </si>
  <si>
    <t>Taxi to Wellington airport</t>
  </si>
  <si>
    <t>Taxi to Auckland airport</t>
  </si>
  <si>
    <t>Taxi to MPI</t>
  </si>
  <si>
    <t>Connecting Customs - Dunedin Visit</t>
  </si>
  <si>
    <t>Airport parking</t>
  </si>
  <si>
    <t>Dunedin</t>
  </si>
  <si>
    <t xml:space="preserve">Customs Brokers and Forwarders Council of Australia National Conference </t>
  </si>
  <si>
    <t>Melbourne</t>
  </si>
  <si>
    <t>London</t>
  </si>
  <si>
    <t>Paris</t>
  </si>
  <si>
    <t>Attending - The 5th Annual Border Security Conference</t>
  </si>
  <si>
    <t xml:space="preserve">Meal &amp; Dry cleaning </t>
  </si>
  <si>
    <t>Airfares &amp; accommodation</t>
  </si>
  <si>
    <t xml:space="preserve">Taxi - Sydney City to Airport </t>
  </si>
  <si>
    <t>Attending Meetings in Paris - Morpho / French Customs &amp; NZ Ambassador</t>
  </si>
  <si>
    <t>Taxi - Melbourne city to International Airport</t>
  </si>
  <si>
    <t>Taxi - Melbourne Airport to Novotel Hotel</t>
  </si>
  <si>
    <t>Luggage Fee</t>
  </si>
  <si>
    <t>Canberra</t>
  </si>
  <si>
    <t>06/12/13 - 17/12/13</t>
  </si>
  <si>
    <t>Taxi to MFAT</t>
  </si>
  <si>
    <t xml:space="preserve">External Relationship Meetings </t>
  </si>
  <si>
    <t>07/11/2013 - 12/11/2013</t>
  </si>
  <si>
    <t>Taxi to Airport</t>
  </si>
  <si>
    <t>Speaking engagement - Wellington Free Ambulance</t>
  </si>
  <si>
    <t>Meeting with Director-General MPI</t>
  </si>
  <si>
    <t>Accommodation at Crown Plaza</t>
  </si>
  <si>
    <t>Taxi - Sydney City to Airports attending the 5th Annual Border Security Conference</t>
  </si>
  <si>
    <t>Attending External Meetings in London - National Crime Agency / UK Border Force &amp; NZ High Commission</t>
  </si>
  <si>
    <t>Customs Site Visit - Napier</t>
  </si>
  <si>
    <t>Taxi from Sydney Airport to Paddington</t>
  </si>
  <si>
    <t>Taxi from Paddington to Coogee Beach</t>
  </si>
  <si>
    <t>Broadband Internet</t>
  </si>
  <si>
    <t>Taxi from Coogee Beach to Sydney Airport</t>
  </si>
  <si>
    <t>Airport Parking</t>
  </si>
  <si>
    <t>Taxi from Melbourne City to Melbourne Airport</t>
  </si>
  <si>
    <t>07/12/2013 - 08/12/2013</t>
  </si>
  <si>
    <t>Meals and non-alcoholic beverages</t>
  </si>
  <si>
    <t>11/12/2013 - 13/12/2013</t>
  </si>
  <si>
    <t>Meetings in London with Customs Counsellor</t>
  </si>
  <si>
    <t>12/12/2013 - 14/12/2013</t>
  </si>
  <si>
    <t>Meetings in London</t>
  </si>
  <si>
    <t>Meetings in Paris</t>
  </si>
  <si>
    <t>Taxi from Hotel to St Pancras Station for Eurostar</t>
  </si>
  <si>
    <t>Meetings in Paris with Customs Counsellor</t>
  </si>
  <si>
    <t>Coffee</t>
  </si>
  <si>
    <t>Staff briefing</t>
  </si>
  <si>
    <t>01/07/2013 - 30/06/2014</t>
  </si>
  <si>
    <t>01/07/2013 - 30/16/2014</t>
  </si>
  <si>
    <t>Vodafone / Wright Satellite Connections Ltd</t>
  </si>
  <si>
    <t>19/06/2014 - 04/07/2014</t>
  </si>
  <si>
    <t>Brussels / Beijing / Hong Kong</t>
  </si>
  <si>
    <t>29/04/2014 - 09/05/2014</t>
  </si>
  <si>
    <t>Port Douglas / Brisbane</t>
  </si>
  <si>
    <t>WCO Asia Pacific Regional Heads Meeting &amp; WCO IT Conference &amp; Exhibition</t>
  </si>
  <si>
    <t>16/06/2014 - 18/06/2014</t>
  </si>
  <si>
    <t>20/02/2014 - 24/02/2014</t>
  </si>
  <si>
    <t>12/06/2014 - 13/06/2014</t>
  </si>
  <si>
    <t>06/06/2014 - 10/06/2014</t>
  </si>
  <si>
    <t>Auckland / Wellington</t>
  </si>
  <si>
    <t>29/05/2014 - 03/06/2014</t>
  </si>
  <si>
    <t>Airfare to Christchurch</t>
  </si>
  <si>
    <t>Airfare to Palmerston North</t>
  </si>
  <si>
    <t>Palmerston North</t>
  </si>
  <si>
    <t>Airfare to Dunedin</t>
  </si>
  <si>
    <t>23/06/2014 - 24/06/2014</t>
  </si>
  <si>
    <t>WCO Asia Pacific Regional Heads Meeting</t>
  </si>
  <si>
    <t>Taxi to Hotel</t>
  </si>
  <si>
    <t>Brussels</t>
  </si>
  <si>
    <t>Beijing</t>
  </si>
  <si>
    <t>WCO Policy Commission/Council Sessions and B5 Heads Meetings &amp; China and Hong Kong Visits</t>
  </si>
  <si>
    <t>WCO Policy Commission/Council Sessions and B5 Heads Meetings</t>
  </si>
  <si>
    <t>Meetings in Beijing with Customs Counsellor</t>
  </si>
  <si>
    <t>Parking</t>
  </si>
  <si>
    <t>Customs Family Evening</t>
  </si>
  <si>
    <t>Customs Site Visit - Dunedin and Signing - Silver Fern Farms</t>
  </si>
  <si>
    <t xml:space="preserve">Taxi </t>
  </si>
  <si>
    <t>Port Douglas</t>
  </si>
  <si>
    <t>Nelson</t>
  </si>
  <si>
    <t>05/03/2014 - 06/03/2014</t>
  </si>
  <si>
    <t>Accommodation and Meals</t>
  </si>
  <si>
    <t xml:space="preserve">Taxi from Sydney City to Sydney Airport. </t>
  </si>
  <si>
    <t>2014 WCO IT Conference and Exhibition</t>
  </si>
  <si>
    <t>Brisbane</t>
  </si>
  <si>
    <t xml:space="preserve">Travel from Wellington Airport following working evening shift at Wellington airport </t>
  </si>
  <si>
    <t xml:space="preserve">Dinner following Auckland Stakeholder function </t>
  </si>
  <si>
    <t>DG UK Border Force Visit</t>
  </si>
  <si>
    <t xml:space="preserve">Relationship Visit to Zespri </t>
  </si>
  <si>
    <t>Customs &amp; ESR Joint CEO Relationship Meeting</t>
  </si>
  <si>
    <t xml:space="preserve">Connecting Customs - Christchurch </t>
  </si>
  <si>
    <t xml:space="preserve">Meet with CI Project Team &amp; SFO Relationship meeting </t>
  </si>
  <si>
    <t xml:space="preserve">Meet with CI Project Team &amp; SFO Relationship Meeting </t>
  </si>
  <si>
    <t>SSC Departures Project - Minister's Visit</t>
  </si>
  <si>
    <t>CCO &amp; Team Leaders Forum</t>
  </si>
  <si>
    <t>Randstad Awards Event</t>
  </si>
  <si>
    <t>Guest Speaker at Massey University</t>
  </si>
  <si>
    <t>Relationship Meeting - Dunedin Port &amp; Signing of Silver Fern Farms</t>
  </si>
  <si>
    <t xml:space="preserve">Relationship Meeting - Auckland Airport </t>
  </si>
  <si>
    <t>Auckland / Nelson / Auckland</t>
  </si>
  <si>
    <t xml:space="preserve">Airfare to Nelson </t>
  </si>
  <si>
    <t>Speaking at CBAFF Conference</t>
  </si>
  <si>
    <t>Taxi to Conference Venue</t>
  </si>
  <si>
    <t>Taxi to Nelson airport</t>
  </si>
  <si>
    <t>Meal only</t>
  </si>
  <si>
    <t xml:space="preserve">Dinner with Morpho </t>
  </si>
  <si>
    <t>Customs &amp; SFO MOU Signing</t>
  </si>
  <si>
    <t xml:space="preserve">Customs &amp; SFO MOU Signing </t>
  </si>
  <si>
    <t>SCIF - Site Visit</t>
  </si>
  <si>
    <t>Relationship Meeting - Port of Auckland &amp; External Meetings</t>
  </si>
  <si>
    <t>Customs Site Visit - Auckland Mail Centre</t>
  </si>
  <si>
    <t>Chief Executive Away Days</t>
  </si>
  <si>
    <t>Wairarapa</t>
  </si>
  <si>
    <t xml:space="preserve">Wellington / Christchurch </t>
  </si>
  <si>
    <t>Auckland / Wellington / Auckland</t>
  </si>
  <si>
    <t xml:space="preserve">Airfare </t>
  </si>
  <si>
    <t>Accommodation at Novotel</t>
  </si>
  <si>
    <t>Accommodation at Sheraton</t>
  </si>
  <si>
    <t xml:space="preserve">Return travel from Relationship Meeting - Auckland Airport </t>
  </si>
  <si>
    <t>External meetings</t>
  </si>
  <si>
    <t xml:space="preserve">Airport to Customhouse </t>
  </si>
  <si>
    <t xml:space="preserve">Dinner with DG UK Border Force </t>
  </si>
  <si>
    <t>Taxi from Customhouse to High Commissioner's residence</t>
  </si>
  <si>
    <t xml:space="preserve">Visit - Auckland Airport / ITOC: DG UK Border Force </t>
  </si>
  <si>
    <t>Relationship Meeting - Zespri</t>
  </si>
  <si>
    <t>Connecting Customs - Site Visits</t>
  </si>
  <si>
    <t xml:space="preserve">Export Markets Minister Meeting </t>
  </si>
  <si>
    <t>Taxi to Beehive</t>
  </si>
  <si>
    <t xml:space="preserve">Worked evening shift at Wellington Airport </t>
  </si>
  <si>
    <t>Customs Executive Board Away Day</t>
  </si>
  <si>
    <t>Taxi from Petone to Wellington City</t>
  </si>
  <si>
    <t>Taxi from Petone to Airport</t>
  </si>
  <si>
    <t xml:space="preserve">LDC Board Meeting </t>
  </si>
  <si>
    <t>Taxi to LDC</t>
  </si>
  <si>
    <t>CEB &amp; Co Continuous Improvement Leadership Orientation</t>
  </si>
  <si>
    <t>WCO Asia-Pacific Regional Steering Group Meeting</t>
  </si>
  <si>
    <t>Taxi to International Airport</t>
  </si>
  <si>
    <t>Return from WCO Asia-Pacific Regional Steering Group Meeting</t>
  </si>
  <si>
    <t xml:space="preserve">SLT Members travel to Dinner </t>
  </si>
  <si>
    <t xml:space="preserve">Taxi to City </t>
  </si>
  <si>
    <t>LDC Finance Committee Meeting</t>
  </si>
  <si>
    <t>Excellence Awards 2014 - CE speaking engagement</t>
  </si>
  <si>
    <t>Taxi to Pipitea House</t>
  </si>
  <si>
    <t xml:space="preserve">MFAT - Annual Leaders Reception </t>
  </si>
  <si>
    <t>Taxi to The Terrace</t>
  </si>
  <si>
    <t>Taxi to Australian High Commission Residence</t>
  </si>
  <si>
    <t>Customs &amp; SFO MoU Signing</t>
  </si>
  <si>
    <t xml:space="preserve">GLN Monthly Board Meeting </t>
  </si>
  <si>
    <t xml:space="preserve">Taxi to Airport </t>
  </si>
  <si>
    <t>Return travel from SCIF - Site Visit</t>
  </si>
  <si>
    <t xml:space="preserve">Taxi home </t>
  </si>
  <si>
    <t xml:space="preserve">Taxi to Restaurant </t>
  </si>
  <si>
    <t xml:space="preserve">Taxi to Hotel </t>
  </si>
  <si>
    <t>Export Markets Ministers Meeting</t>
  </si>
  <si>
    <t>Interview Panel - LINZ</t>
  </si>
  <si>
    <t>Relationship Meeting with Mondiale &amp; Customs Family Evening at Auckland airport</t>
  </si>
  <si>
    <t>Return travel - Relationship Meeting with Mondiale &amp; Customs Family Evening at Auckland airport</t>
  </si>
  <si>
    <t>WCO Policy Commission &amp; Border B5 Meetings in Brussels followed by Meetings in Beijing &amp; Hong Kong</t>
  </si>
  <si>
    <t>BPS Result 9 CE Meeting</t>
  </si>
  <si>
    <t>Airfare</t>
  </si>
  <si>
    <t>Taxi to attend SIB Meeting</t>
  </si>
  <si>
    <t>Return Airfares</t>
  </si>
  <si>
    <t>Wellington / Queenstown / New Plymouth / Wellington</t>
  </si>
  <si>
    <t xml:space="preserve">Attending SEC Committee Meeting </t>
  </si>
  <si>
    <t>Travel from Relationship Meeting with Mondiale &amp; Customs Family Evening at Auckland airport</t>
  </si>
  <si>
    <t>Relationship Meeting with CE Lyttelton Port &amp; Meeting with General Manager Aeronautical Operations  - Auckland Airport</t>
  </si>
  <si>
    <t>Relationship Meeting with CE Lyttelton Port &amp; General Manager Aeronautical Operations - Auckland Airport</t>
  </si>
  <si>
    <t>Relationship Meeting with CE Lyttelton Port &amp; Catch-up with Christchurch staff</t>
  </si>
  <si>
    <t>Return travel from Relationship Meeting with CE Lyttelton Port &amp; Meeting with General Manager Aeronautical Operations - Auckland Airport</t>
  </si>
  <si>
    <t xml:space="preserve">Relationship Meeting with General Manager Aeronautical Operations - Auckland Airport &amp; Relationship Meeting with Mondiale </t>
  </si>
  <si>
    <t>Relationship Meeting with CE Lyttelton Port &amp; Meeting with General Manager Aeronautical Operations Auckland Airport</t>
  </si>
  <si>
    <t xml:space="preserve">Meeting with Minister of Customs &amp; Minister for Immigration &amp; Border Protection </t>
  </si>
  <si>
    <t>Lunch with US Deputy Assistant Secretary of State for East Asia &amp; the Pacific</t>
  </si>
  <si>
    <t>Meeting with Deputy Chief Executive Immigration</t>
  </si>
  <si>
    <t xml:space="preserve">Dinner with Director for Asia-Pacific, DHS </t>
  </si>
  <si>
    <t>Dinner with Ernst Young and other agencies</t>
  </si>
  <si>
    <t>Accommodation for 4 nights</t>
  </si>
  <si>
    <t>Accommodation  for 2 nights</t>
  </si>
  <si>
    <t xml:space="preserve">Accommodation for 4 nights </t>
  </si>
  <si>
    <t>Accommodation for 3 nights</t>
  </si>
  <si>
    <t>Accommodation for 5 nights</t>
  </si>
  <si>
    <t>Total International Travel - Credit Card expenses</t>
  </si>
  <si>
    <t>Total International Travel - Non-Credit Card expenses</t>
  </si>
  <si>
    <t xml:space="preserve">Total Domestic Travel - Credit Card expenses </t>
  </si>
  <si>
    <t>Total Domestic Travel - non-Credit Card expenses</t>
  </si>
  <si>
    <t xml:space="preserve">Total other expenses </t>
  </si>
  <si>
    <t>Total hospitality and gifts received</t>
  </si>
  <si>
    <t xml:space="preserve">Total hospitality expenses </t>
  </si>
  <si>
    <t xml:space="preserve">Total travel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</si>
</sst>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4" fillId="0" borderId="4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3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1" fillId="4" borderId="0" xfId="0" applyFont="1" applyFill="1" applyBorder="1" applyAlignment="1"/>
    <xf numFmtId="0" fontId="0" fillId="4" borderId="0" xfId="0" applyFont="1" applyFill="1" applyBorder="1" applyAlignment="1"/>
    <xf numFmtId="0" fontId="0" fillId="4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1" fillId="4" borderId="3" xfId="0" applyFont="1" applyFill="1" applyBorder="1" applyAlignment="1"/>
    <xf numFmtId="0" fontId="0" fillId="4" borderId="3" xfId="0" applyFont="1" applyFill="1" applyBorder="1" applyAlignment="1"/>
    <xf numFmtId="0" fontId="0" fillId="4" borderId="3" xfId="0" applyFont="1" applyFill="1" applyBorder="1" applyAlignment="1">
      <alignment wrapText="1"/>
    </xf>
    <xf numFmtId="0" fontId="0" fillId="4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3" borderId="4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3" fillId="3" borderId="9" xfId="0" applyFont="1" applyFill="1" applyBorder="1" applyAlignment="1">
      <alignment vertical="center" wrapText="1" readingOrder="1"/>
    </xf>
    <xf numFmtId="0" fontId="3" fillId="3" borderId="0" xfId="0" applyFont="1" applyFill="1" applyBorder="1" applyAlignment="1">
      <alignment vertical="center" wrapText="1" readingOrder="1"/>
    </xf>
    <xf numFmtId="0" fontId="3" fillId="2" borderId="4" xfId="0" applyFont="1" applyFill="1" applyBorder="1" applyAlignment="1">
      <alignment vertical="center" wrapText="1" readingOrder="1"/>
    </xf>
    <xf numFmtId="0" fontId="3" fillId="2" borderId="3" xfId="0" applyFont="1" applyFill="1" applyBorder="1" applyAlignment="1">
      <alignment vertical="center" wrapText="1" readingOrder="1"/>
    </xf>
    <xf numFmtId="0" fontId="3" fillId="2" borderId="7" xfId="0" applyFont="1" applyFill="1" applyBorder="1" applyAlignment="1">
      <alignment vertical="center" wrapText="1" readingOrder="1"/>
    </xf>
    <xf numFmtId="0" fontId="3" fillId="2" borderId="2" xfId="0" applyFont="1" applyFill="1" applyBorder="1" applyAlignment="1">
      <alignment vertical="center" wrapText="1" readingOrder="1"/>
    </xf>
    <xf numFmtId="0" fontId="5" fillId="4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4" borderId="6" xfId="0" applyFont="1" applyFill="1" applyBorder="1" applyAlignment="1">
      <alignment wrapText="1"/>
    </xf>
    <xf numFmtId="0" fontId="5" fillId="4" borderId="9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3" fillId="0" borderId="9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12" xfId="0" applyFont="1" applyFill="1" applyBorder="1" applyAlignment="1">
      <alignment vertical="center" wrapText="1" readingOrder="1"/>
    </xf>
    <xf numFmtId="0" fontId="1" fillId="0" borderId="12" xfId="0" applyFont="1" applyBorder="1" applyAlignment="1">
      <alignment vertical="center" wrapText="1" readingOrder="1"/>
    </xf>
    <xf numFmtId="0" fontId="1" fillId="0" borderId="13" xfId="0" applyFont="1" applyBorder="1" applyAlignment="1">
      <alignment wrapText="1"/>
    </xf>
    <xf numFmtId="0" fontId="4" fillId="0" borderId="12" xfId="0" applyFont="1" applyBorder="1" applyAlignment="1">
      <alignment vertical="center" wrapText="1" readingOrder="1"/>
    </xf>
    <xf numFmtId="0" fontId="0" fillId="0" borderId="0" xfId="0" applyFont="1" applyBorder="1" applyAlignment="1">
      <alignment vertical="center" wrapText="1" readingOrder="1"/>
    </xf>
    <xf numFmtId="0" fontId="4" fillId="0" borderId="8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3" fillId="0" borderId="13" xfId="0" applyFont="1" applyFill="1" applyBorder="1" applyAlignment="1">
      <alignment vertical="center" wrapText="1" readingOrder="1"/>
    </xf>
    <xf numFmtId="0" fontId="1" fillId="0" borderId="12" xfId="0" applyFont="1" applyFill="1" applyBorder="1" applyAlignment="1">
      <alignment vertical="center" wrapText="1" readingOrder="1"/>
    </xf>
    <xf numFmtId="14" fontId="0" fillId="0" borderId="9" xfId="0" applyNumberFormat="1" applyBorder="1" applyAlignment="1">
      <alignment vertical="top" wrapText="1"/>
    </xf>
    <xf numFmtId="0" fontId="0" fillId="0" borderId="9" xfId="0" applyBorder="1" applyAlignment="1">
      <alignment wrapText="1"/>
    </xf>
    <xf numFmtId="4" fontId="0" fillId="0" borderId="0" xfId="0" applyNumberFormat="1" applyFont="1" applyBorder="1" applyAlignment="1">
      <alignment wrapText="1"/>
    </xf>
    <xf numFmtId="0" fontId="0" fillId="0" borderId="9" xfId="0" applyFont="1" applyBorder="1" applyAlignment="1">
      <alignment horizontal="left" wrapText="1"/>
    </xf>
    <xf numFmtId="14" fontId="0" fillId="0" borderId="9" xfId="0" applyNumberFormat="1" applyBorder="1" applyAlignment="1">
      <alignment horizontal="left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14" fontId="0" fillId="0" borderId="9" xfId="0" applyNumberFormat="1" applyFont="1" applyFill="1" applyBorder="1" applyAlignment="1">
      <alignment horizontal="left" wrapText="1"/>
    </xf>
    <xf numFmtId="4" fontId="0" fillId="0" borderId="0" xfId="0" applyNumberFormat="1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0" fillId="0" borderId="0" xfId="0" applyFont="1" applyFill="1"/>
    <xf numFmtId="0" fontId="0" fillId="0" borderId="0" xfId="0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Fill="1" applyBorder="1" applyAlignment="1">
      <alignment wrapText="1"/>
    </xf>
    <xf numFmtId="14" fontId="0" fillId="0" borderId="9" xfId="0" applyNumberFormat="1" applyFill="1" applyBorder="1" applyAlignment="1">
      <alignment horizontal="left" vertical="top" wrapText="1"/>
    </xf>
    <xf numFmtId="0" fontId="0" fillId="0" borderId="6" xfId="0" applyFill="1" applyBorder="1" applyAlignment="1">
      <alignment wrapText="1"/>
    </xf>
    <xf numFmtId="0" fontId="0" fillId="0" borderId="0" xfId="0" applyBorder="1" applyAlignment="1">
      <alignment wrapText="1"/>
    </xf>
    <xf numFmtId="0" fontId="1" fillId="4" borderId="2" xfId="0" applyFont="1" applyFill="1" applyBorder="1" applyAlignment="1"/>
    <xf numFmtId="0" fontId="0" fillId="4" borderId="2" xfId="0" applyFill="1" applyBorder="1" applyAlignment="1"/>
    <xf numFmtId="0" fontId="0" fillId="4" borderId="2" xfId="0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4" borderId="8" xfId="0" applyFill="1" applyBorder="1" applyAlignment="1">
      <alignment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wrapText="1"/>
    </xf>
    <xf numFmtId="0" fontId="5" fillId="4" borderId="7" xfId="0" applyFont="1" applyFill="1" applyBorder="1" applyAlignment="1">
      <alignment vertical="center" wrapText="1" readingOrder="1"/>
    </xf>
    <xf numFmtId="14" fontId="0" fillId="0" borderId="9" xfId="0" applyNumberFormat="1" applyBorder="1" applyAlignment="1">
      <alignment horizontal="left" vertical="top" wrapText="1"/>
    </xf>
    <xf numFmtId="4" fontId="0" fillId="0" borderId="0" xfId="0" applyNumberFormat="1" applyBorder="1" applyAlignment="1">
      <alignment wrapText="1"/>
    </xf>
    <xf numFmtId="0" fontId="1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7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0" fillId="0" borderId="9" xfId="0" applyBorder="1" applyAlignment="1">
      <alignment vertical="top" wrapText="1"/>
    </xf>
    <xf numFmtId="0" fontId="0" fillId="0" borderId="0" xfId="0" applyAlignment="1">
      <alignment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wrapText="1"/>
    </xf>
    <xf numFmtId="0" fontId="3" fillId="0" borderId="7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 readingOrder="1"/>
    </xf>
    <xf numFmtId="0" fontId="0" fillId="0" borderId="1" xfId="0" applyBorder="1" applyAlignment="1">
      <alignment vertical="center" wrapText="1" readingOrder="1"/>
    </xf>
    <xf numFmtId="14" fontId="0" fillId="0" borderId="12" xfId="0" applyNumberFormat="1" applyBorder="1" applyAlignment="1">
      <alignment horizontal="left" vertical="top" wrapText="1"/>
    </xf>
    <xf numFmtId="0" fontId="0" fillId="0" borderId="12" xfId="0" applyFill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14" fontId="0" fillId="0" borderId="12" xfId="0" applyNumberFormat="1" applyFill="1" applyBorder="1" applyAlignment="1">
      <alignment horizontal="left" wrapText="1"/>
    </xf>
    <xf numFmtId="0" fontId="0" fillId="0" borderId="12" xfId="0" applyFill="1" applyBorder="1" applyAlignment="1">
      <alignment wrapText="1"/>
    </xf>
    <xf numFmtId="14" fontId="9" fillId="0" borderId="12" xfId="0" applyNumberFormat="1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vertical="top" wrapText="1"/>
    </xf>
    <xf numFmtId="14" fontId="0" fillId="0" borderId="12" xfId="0" applyNumberFormat="1" applyFill="1" applyBorder="1" applyAlignment="1">
      <alignment horizontal="left" vertical="top" wrapText="1"/>
    </xf>
    <xf numFmtId="4" fontId="0" fillId="0" borderId="12" xfId="0" applyNumberFormat="1" applyFill="1" applyBorder="1" applyAlignment="1">
      <alignment vertical="top" wrapText="1"/>
    </xf>
    <xf numFmtId="4" fontId="0" fillId="0" borderId="12" xfId="0" applyNumberFormat="1" applyFill="1" applyBorder="1" applyAlignment="1">
      <alignment wrapText="1"/>
    </xf>
    <xf numFmtId="14" fontId="12" fillId="0" borderId="12" xfId="0" applyNumberFormat="1" applyFont="1" applyFill="1" applyBorder="1" applyAlignment="1">
      <alignment horizontal="left" wrapText="1"/>
    </xf>
    <xf numFmtId="0" fontId="12" fillId="0" borderId="12" xfId="0" applyFont="1" applyFill="1" applyBorder="1" applyAlignment="1">
      <alignment wrapText="1"/>
    </xf>
    <xf numFmtId="14" fontId="0" fillId="0" borderId="12" xfId="0" applyNumberFormat="1" applyBorder="1" applyAlignment="1">
      <alignment wrapText="1"/>
    </xf>
    <xf numFmtId="0" fontId="0" fillId="0" borderId="12" xfId="0" applyBorder="1" applyAlignment="1">
      <alignment wrapText="1"/>
    </xf>
    <xf numFmtId="0" fontId="9" fillId="0" borderId="12" xfId="0" applyFont="1" applyBorder="1" applyAlignment="1">
      <alignment wrapText="1"/>
    </xf>
    <xf numFmtId="14" fontId="0" fillId="0" borderId="12" xfId="0" applyNumberFormat="1" applyBorder="1" applyAlignment="1">
      <alignment vertical="top" wrapText="1"/>
    </xf>
    <xf numFmtId="14" fontId="0" fillId="0" borderId="12" xfId="0" applyNumberFormat="1" applyFill="1" applyBorder="1" applyAlignment="1">
      <alignment vertical="top" wrapText="1"/>
    </xf>
    <xf numFmtId="14" fontId="12" fillId="0" borderId="12" xfId="0" applyNumberFormat="1" applyFont="1" applyFill="1" applyBorder="1" applyAlignment="1">
      <alignment horizontal="left" vertical="top" wrapText="1"/>
    </xf>
    <xf numFmtId="4" fontId="12" fillId="0" borderId="12" xfId="0" applyNumberFormat="1" applyFont="1" applyFill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" fontId="9" fillId="0" borderId="12" xfId="0" applyNumberFormat="1" applyFont="1" applyFill="1" applyBorder="1" applyAlignment="1">
      <alignment wrapText="1"/>
    </xf>
    <xf numFmtId="14" fontId="0" fillId="0" borderId="12" xfId="0" applyNumberFormat="1" applyBorder="1" applyAlignment="1">
      <alignment horizontal="left" wrapText="1"/>
    </xf>
    <xf numFmtId="14" fontId="9" fillId="0" borderId="12" xfId="0" applyNumberFormat="1" applyFont="1" applyBorder="1" applyAlignment="1">
      <alignment horizontal="left" vertical="top" wrapText="1"/>
    </xf>
    <xf numFmtId="0" fontId="9" fillId="0" borderId="12" xfId="0" applyFont="1" applyFill="1" applyBorder="1" applyAlignment="1">
      <alignment wrapText="1"/>
    </xf>
    <xf numFmtId="0" fontId="0" fillId="0" borderId="12" xfId="0" applyNumberFormat="1" applyFill="1" applyBorder="1" applyAlignment="1">
      <alignment wrapText="1"/>
    </xf>
    <xf numFmtId="0" fontId="12" fillId="0" borderId="12" xfId="0" applyFont="1" applyBorder="1" applyAlignment="1">
      <alignment vertical="top" wrapText="1"/>
    </xf>
    <xf numFmtId="4" fontId="12" fillId="0" borderId="12" xfId="0" applyNumberFormat="1" applyFont="1" applyBorder="1" applyAlignment="1">
      <alignment wrapText="1"/>
    </xf>
    <xf numFmtId="0" fontId="1" fillId="0" borderId="10" xfId="0" applyFont="1" applyBorder="1" applyAlignment="1">
      <alignment vertical="center" readingOrder="1"/>
    </xf>
    <xf numFmtId="0" fontId="0" fillId="0" borderId="1" xfId="0" applyBorder="1" applyAlignment="1">
      <alignment vertical="center" readingOrder="1"/>
    </xf>
    <xf numFmtId="0" fontId="1" fillId="0" borderId="1" xfId="0" applyFont="1" applyBorder="1" applyAlignment="1">
      <alignment vertical="center" readingOrder="1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1"/>
  <sheetViews>
    <sheetView tabSelected="1" topLeftCell="A277" zoomScaleNormal="80" workbookViewId="0">
      <selection activeCell="C2" sqref="C2"/>
    </sheetView>
  </sheetViews>
  <sheetFormatPr defaultColWidth="9.140625" defaultRowHeight="12.75" x14ac:dyDescent="0.2"/>
  <cols>
    <col min="1" max="1" width="21" style="15" customWidth="1"/>
    <col min="2" max="2" width="15.28515625" style="1" customWidth="1"/>
    <col min="3" max="3" width="54.7109375" style="1" customWidth="1"/>
    <col min="4" max="4" width="36.7109375" style="1" customWidth="1"/>
    <col min="5" max="5" width="26.7109375" style="1" customWidth="1"/>
    <col min="6" max="16384" width="9.140625" style="1"/>
  </cols>
  <sheetData>
    <row r="1" spans="1:5" s="6" customFormat="1" ht="36" customHeight="1" x14ac:dyDescent="0.2">
      <c r="A1" s="85" t="s">
        <v>31</v>
      </c>
      <c r="B1" s="141" t="s">
        <v>36</v>
      </c>
      <c r="C1" s="142"/>
      <c r="D1" s="86"/>
      <c r="E1" s="79"/>
    </row>
    <row r="2" spans="1:5" s="6" customFormat="1" ht="35.25" customHeight="1" x14ac:dyDescent="0.2">
      <c r="A2" s="87" t="s">
        <v>23</v>
      </c>
      <c r="B2" s="88" t="s">
        <v>35</v>
      </c>
      <c r="C2" s="80" t="s">
        <v>24</v>
      </c>
      <c r="D2" s="88" t="s">
        <v>218</v>
      </c>
      <c r="E2" s="88"/>
    </row>
    <row r="3" spans="1:5" s="6" customFormat="1" ht="35.25" customHeight="1" x14ac:dyDescent="0.2">
      <c r="A3" s="125" t="s">
        <v>30</v>
      </c>
      <c r="B3" s="126"/>
      <c r="C3" s="126"/>
      <c r="D3" s="126"/>
      <c r="E3" s="127"/>
    </row>
    <row r="4" spans="1:5" s="7" customFormat="1" ht="31.5" x14ac:dyDescent="0.2">
      <c r="A4" s="61" t="s">
        <v>0</v>
      </c>
      <c r="B4" s="62" t="s">
        <v>1</v>
      </c>
      <c r="C4" s="8"/>
      <c r="D4" s="8"/>
      <c r="E4" s="19"/>
    </row>
    <row r="5" spans="1:5" s="6" customFormat="1" ht="25.5" x14ac:dyDescent="0.2">
      <c r="A5" s="20" t="s">
        <v>2</v>
      </c>
      <c r="B5" s="2" t="s">
        <v>28</v>
      </c>
      <c r="C5" s="2" t="s">
        <v>27</v>
      </c>
      <c r="D5" s="2" t="s">
        <v>26</v>
      </c>
      <c r="E5" s="21" t="s">
        <v>5</v>
      </c>
    </row>
    <row r="6" spans="1:5" ht="13.5" customHeight="1" x14ac:dyDescent="0.2">
      <c r="A6" s="143">
        <v>41474</v>
      </c>
      <c r="B6" s="144">
        <v>323.89</v>
      </c>
      <c r="C6" s="145" t="s">
        <v>105</v>
      </c>
      <c r="D6" s="145" t="s">
        <v>63</v>
      </c>
      <c r="E6" s="146" t="s">
        <v>87</v>
      </c>
    </row>
    <row r="7" spans="1:5" ht="12.75" customHeight="1" x14ac:dyDescent="0.2">
      <c r="A7" s="143">
        <v>41475</v>
      </c>
      <c r="B7" s="144">
        <v>32.07</v>
      </c>
      <c r="C7" s="145" t="s">
        <v>105</v>
      </c>
      <c r="D7" s="145" t="s">
        <v>188</v>
      </c>
      <c r="E7" s="146" t="s">
        <v>87</v>
      </c>
    </row>
    <row r="8" spans="1:5" ht="12" customHeight="1" x14ac:dyDescent="0.2">
      <c r="A8" s="143" t="s">
        <v>88</v>
      </c>
      <c r="B8" s="144">
        <v>155.55000000000001</v>
      </c>
      <c r="C8" s="145" t="s">
        <v>105</v>
      </c>
      <c r="D8" s="145" t="s">
        <v>63</v>
      </c>
      <c r="E8" s="145" t="s">
        <v>83</v>
      </c>
    </row>
    <row r="9" spans="1:5" s="100" customFormat="1" x14ac:dyDescent="0.2">
      <c r="A9" s="147">
        <v>41542</v>
      </c>
      <c r="B9" s="148">
        <v>69.260000000000005</v>
      </c>
      <c r="C9" s="148" t="s">
        <v>69</v>
      </c>
      <c r="D9" s="148" t="s">
        <v>166</v>
      </c>
      <c r="E9" s="148" t="s">
        <v>67</v>
      </c>
    </row>
    <row r="10" spans="1:5" s="100" customFormat="1" x14ac:dyDescent="0.2">
      <c r="A10" s="147"/>
      <c r="B10" s="148">
        <v>386.08</v>
      </c>
      <c r="C10" s="148" t="s">
        <v>69</v>
      </c>
      <c r="D10" s="148" t="s">
        <v>197</v>
      </c>
      <c r="E10" s="148" t="s">
        <v>67</v>
      </c>
    </row>
    <row r="11" spans="1:5" s="101" customFormat="1" ht="24.75" customHeight="1" x14ac:dyDescent="0.2">
      <c r="A11" s="149">
        <v>41556</v>
      </c>
      <c r="B11" s="150">
        <v>50.99</v>
      </c>
      <c r="C11" s="150" t="s">
        <v>177</v>
      </c>
      <c r="D11" s="150" t="s">
        <v>93</v>
      </c>
      <c r="E11" s="150" t="s">
        <v>189</v>
      </c>
    </row>
    <row r="12" spans="1:5" s="100" customFormat="1" ht="14.25" customHeight="1" x14ac:dyDescent="0.2">
      <c r="A12" s="147">
        <v>41584</v>
      </c>
      <c r="B12" s="148">
        <v>64.09</v>
      </c>
      <c r="C12" s="148" t="s">
        <v>164</v>
      </c>
      <c r="D12" s="148" t="s">
        <v>187</v>
      </c>
      <c r="E12" s="148" t="s">
        <v>178</v>
      </c>
    </row>
    <row r="13" spans="1:5" s="100" customFormat="1" x14ac:dyDescent="0.2">
      <c r="A13" s="147">
        <v>41585</v>
      </c>
      <c r="B13" s="148">
        <v>40.950000000000003</v>
      </c>
      <c r="C13" s="148" t="s">
        <v>164</v>
      </c>
      <c r="D13" s="148" t="s">
        <v>93</v>
      </c>
      <c r="E13" s="148" t="s">
        <v>178</v>
      </c>
    </row>
    <row r="14" spans="1:5" s="100" customFormat="1" ht="18" customHeight="1" x14ac:dyDescent="0.2">
      <c r="A14" s="151">
        <v>41585</v>
      </c>
      <c r="B14" s="144">
        <v>71.760000000000005</v>
      </c>
      <c r="C14" s="144" t="s">
        <v>164</v>
      </c>
      <c r="D14" s="144" t="s">
        <v>186</v>
      </c>
      <c r="E14" s="144" t="s">
        <v>178</v>
      </c>
    </row>
    <row r="15" spans="1:5" s="100" customFormat="1" ht="25.5" x14ac:dyDescent="0.2">
      <c r="A15" s="151">
        <v>41609</v>
      </c>
      <c r="B15" s="152">
        <v>70.3</v>
      </c>
      <c r="C15" s="144" t="s">
        <v>198</v>
      </c>
      <c r="D15" s="144" t="s">
        <v>184</v>
      </c>
      <c r="E15" s="144" t="s">
        <v>67</v>
      </c>
    </row>
    <row r="16" spans="1:5" s="100" customFormat="1" x14ac:dyDescent="0.2">
      <c r="A16" s="147">
        <v>41611</v>
      </c>
      <c r="B16" s="148">
        <v>827.13</v>
      </c>
      <c r="C16" s="148" t="s">
        <v>181</v>
      </c>
      <c r="D16" s="148" t="s">
        <v>63</v>
      </c>
      <c r="E16" s="148" t="s">
        <v>67</v>
      </c>
    </row>
    <row r="17" spans="1:5" s="100" customFormat="1" x14ac:dyDescent="0.2">
      <c r="A17" s="147">
        <v>41618</v>
      </c>
      <c r="B17" s="153">
        <v>1144.6400000000001</v>
      </c>
      <c r="C17" s="148" t="s">
        <v>170</v>
      </c>
      <c r="D17" s="148" t="s">
        <v>346</v>
      </c>
      <c r="E17" s="148" t="s">
        <v>82</v>
      </c>
    </row>
    <row r="18" spans="1:5" s="100" customFormat="1" x14ac:dyDescent="0.2">
      <c r="A18" s="147">
        <v>41624</v>
      </c>
      <c r="B18" s="148">
        <v>76.650000000000006</v>
      </c>
      <c r="C18" s="148" t="s">
        <v>170</v>
      </c>
      <c r="D18" s="148" t="s">
        <v>182</v>
      </c>
      <c r="E18" s="148" t="s">
        <v>82</v>
      </c>
    </row>
    <row r="19" spans="1:5" s="100" customFormat="1" ht="25.5" x14ac:dyDescent="0.2">
      <c r="A19" s="151">
        <v>41990</v>
      </c>
      <c r="B19" s="152">
        <v>1889.07</v>
      </c>
      <c r="C19" s="144" t="s">
        <v>199</v>
      </c>
      <c r="D19" s="144" t="s">
        <v>348</v>
      </c>
      <c r="E19" s="144" t="s">
        <v>179</v>
      </c>
    </row>
    <row r="20" spans="1:5" s="100" customFormat="1" ht="25.5" x14ac:dyDescent="0.2">
      <c r="A20" s="147">
        <v>41623</v>
      </c>
      <c r="B20" s="148">
        <v>90.93</v>
      </c>
      <c r="C20" s="148" t="s">
        <v>185</v>
      </c>
      <c r="D20" s="148" t="s">
        <v>93</v>
      </c>
      <c r="E20" s="148" t="s">
        <v>180</v>
      </c>
    </row>
    <row r="21" spans="1:5" s="100" customFormat="1" ht="25.5" x14ac:dyDescent="0.2">
      <c r="A21" s="147">
        <v>41625</v>
      </c>
      <c r="B21" s="148">
        <v>613.11</v>
      </c>
      <c r="C21" s="148" t="s">
        <v>185</v>
      </c>
      <c r="D21" s="148" t="s">
        <v>347</v>
      </c>
      <c r="E21" s="148" t="s">
        <v>180</v>
      </c>
    </row>
    <row r="22" spans="1:5" s="105" customFormat="1" ht="25.5" x14ac:dyDescent="0.2">
      <c r="A22" s="147">
        <v>41737</v>
      </c>
      <c r="B22" s="148">
        <v>56.18</v>
      </c>
      <c r="C22" s="148" t="s">
        <v>341</v>
      </c>
      <c r="D22" s="148" t="s">
        <v>252</v>
      </c>
      <c r="E22" s="148" t="s">
        <v>67</v>
      </c>
    </row>
    <row r="23" spans="1:5" s="105" customFormat="1" ht="25.5" x14ac:dyDescent="0.2">
      <c r="A23" s="147">
        <v>41738</v>
      </c>
      <c r="B23" s="148">
        <v>32.42</v>
      </c>
      <c r="C23" s="148" t="s">
        <v>341</v>
      </c>
      <c r="D23" s="148" t="s">
        <v>93</v>
      </c>
      <c r="E23" s="148" t="s">
        <v>67</v>
      </c>
    </row>
    <row r="24" spans="1:5" s="105" customFormat="1" x14ac:dyDescent="0.2">
      <c r="A24" s="147">
        <v>41761</v>
      </c>
      <c r="B24" s="148">
        <v>933.64</v>
      </c>
      <c r="C24" s="148" t="s">
        <v>237</v>
      </c>
      <c r="D24" s="148" t="s">
        <v>350</v>
      </c>
      <c r="E24" s="148" t="s">
        <v>248</v>
      </c>
    </row>
    <row r="25" spans="1:5" s="105" customFormat="1" x14ac:dyDescent="0.2">
      <c r="A25" s="147">
        <v>41766</v>
      </c>
      <c r="B25" s="148">
        <v>832.33</v>
      </c>
      <c r="C25" s="148" t="s">
        <v>253</v>
      </c>
      <c r="D25" s="148" t="s">
        <v>349</v>
      </c>
      <c r="E25" s="148" t="s">
        <v>254</v>
      </c>
    </row>
    <row r="26" spans="1:5" s="105" customFormat="1" ht="38.25" x14ac:dyDescent="0.2">
      <c r="A26" s="154" t="s">
        <v>351</v>
      </c>
      <c r="B26" s="155">
        <f>SUM(B6:B25)</f>
        <v>7761.0400000000009</v>
      </c>
      <c r="C26" s="148"/>
      <c r="D26" s="148"/>
      <c r="E26" s="148"/>
    </row>
    <row r="27" spans="1:5" s="105" customFormat="1" x14ac:dyDescent="0.2"/>
    <row r="28" spans="1:5" s="7" customFormat="1" ht="47.25" x14ac:dyDescent="0.2">
      <c r="A28" s="59" t="s">
        <v>0</v>
      </c>
      <c r="B28" s="60" t="s">
        <v>25</v>
      </c>
      <c r="C28" s="9"/>
      <c r="D28" s="9"/>
      <c r="E28" s="23"/>
    </row>
    <row r="29" spans="1:5" s="6" customFormat="1" x14ac:dyDescent="0.2">
      <c r="A29" s="20" t="s">
        <v>2</v>
      </c>
      <c r="B29" s="2" t="s">
        <v>28</v>
      </c>
      <c r="C29" s="2"/>
      <c r="D29" s="2"/>
      <c r="E29" s="21"/>
    </row>
    <row r="30" spans="1:5" ht="15.75" customHeight="1" x14ac:dyDescent="0.2">
      <c r="A30" s="156" t="s">
        <v>61</v>
      </c>
      <c r="B30" s="153">
        <v>7235.28</v>
      </c>
      <c r="C30" s="157" t="s">
        <v>105</v>
      </c>
      <c r="D30" s="157" t="s">
        <v>62</v>
      </c>
      <c r="E30" s="158" t="s">
        <v>86</v>
      </c>
    </row>
    <row r="31" spans="1:5" ht="14.25" customHeight="1" x14ac:dyDescent="0.2">
      <c r="A31" s="147">
        <v>41474</v>
      </c>
      <c r="B31" s="153">
        <v>71.459999999999994</v>
      </c>
      <c r="C31" s="157" t="s">
        <v>105</v>
      </c>
      <c r="D31" s="157" t="s">
        <v>90</v>
      </c>
      <c r="E31" s="157" t="s">
        <v>87</v>
      </c>
    </row>
    <row r="32" spans="1:5" ht="12.75" customHeight="1" x14ac:dyDescent="0.2">
      <c r="A32" s="147">
        <v>41475</v>
      </c>
      <c r="B32" s="153">
        <v>61.16</v>
      </c>
      <c r="C32" s="157" t="s">
        <v>105</v>
      </c>
      <c r="D32" s="157" t="s">
        <v>94</v>
      </c>
      <c r="E32" s="157" t="s">
        <v>87</v>
      </c>
    </row>
    <row r="33" spans="1:5" ht="13.5" customHeight="1" x14ac:dyDescent="0.2">
      <c r="A33" s="147">
        <v>41475</v>
      </c>
      <c r="B33" s="153">
        <v>25.75</v>
      </c>
      <c r="C33" s="157" t="s">
        <v>105</v>
      </c>
      <c r="D33" s="157" t="s">
        <v>91</v>
      </c>
      <c r="E33" s="157" t="s">
        <v>83</v>
      </c>
    </row>
    <row r="34" spans="1:5" ht="13.5" customHeight="1" x14ac:dyDescent="0.2">
      <c r="A34" s="147">
        <v>41475</v>
      </c>
      <c r="B34" s="153">
        <v>26.32</v>
      </c>
      <c r="C34" s="157" t="s">
        <v>105</v>
      </c>
      <c r="D34" s="157" t="s">
        <v>93</v>
      </c>
      <c r="E34" s="157" t="s">
        <v>83</v>
      </c>
    </row>
    <row r="35" spans="1:5" ht="12.75" customHeight="1" x14ac:dyDescent="0.2">
      <c r="A35" s="147">
        <v>41477</v>
      </c>
      <c r="B35" s="153">
        <v>4.3099999999999996</v>
      </c>
      <c r="C35" s="157" t="s">
        <v>105</v>
      </c>
      <c r="D35" s="157" t="s">
        <v>93</v>
      </c>
      <c r="E35" s="157" t="s">
        <v>83</v>
      </c>
    </row>
    <row r="36" spans="1:5" ht="12.75" customHeight="1" x14ac:dyDescent="0.2">
      <c r="A36" s="147">
        <v>41477</v>
      </c>
      <c r="B36" s="153">
        <v>25.75</v>
      </c>
      <c r="C36" s="157" t="s">
        <v>105</v>
      </c>
      <c r="D36" s="157" t="s">
        <v>92</v>
      </c>
      <c r="E36" s="157" t="s">
        <v>83</v>
      </c>
    </row>
    <row r="37" spans="1:5" ht="25.5" x14ac:dyDescent="0.2">
      <c r="A37" s="159" t="s">
        <v>68</v>
      </c>
      <c r="B37" s="153">
        <v>697.08</v>
      </c>
      <c r="C37" s="157" t="s">
        <v>69</v>
      </c>
      <c r="D37" s="157" t="s">
        <v>62</v>
      </c>
      <c r="E37" s="157" t="s">
        <v>67</v>
      </c>
    </row>
    <row r="38" spans="1:5" x14ac:dyDescent="0.2">
      <c r="A38" s="151">
        <v>41541</v>
      </c>
      <c r="B38" s="153">
        <v>51.46</v>
      </c>
      <c r="C38" s="148" t="s">
        <v>69</v>
      </c>
      <c r="D38" s="148" t="s">
        <v>201</v>
      </c>
      <c r="E38" s="148" t="s">
        <v>67</v>
      </c>
    </row>
    <row r="39" spans="1:5" x14ac:dyDescent="0.2">
      <c r="A39" s="151">
        <v>41542</v>
      </c>
      <c r="B39" s="153">
        <v>25.16</v>
      </c>
      <c r="C39" s="148" t="s">
        <v>69</v>
      </c>
      <c r="D39" s="148" t="s">
        <v>202</v>
      </c>
      <c r="E39" s="148" t="s">
        <v>67</v>
      </c>
    </row>
    <row r="40" spans="1:5" x14ac:dyDescent="0.2">
      <c r="A40" s="151">
        <v>41542</v>
      </c>
      <c r="B40" s="153">
        <v>21.73</v>
      </c>
      <c r="C40" s="148" t="s">
        <v>69</v>
      </c>
      <c r="D40" s="148" t="s">
        <v>203</v>
      </c>
      <c r="E40" s="148" t="s">
        <v>67</v>
      </c>
    </row>
    <row r="41" spans="1:5" ht="16.149999999999999" customHeight="1" x14ac:dyDescent="0.2">
      <c r="A41" s="151">
        <v>41543</v>
      </c>
      <c r="B41" s="152">
        <v>28.59</v>
      </c>
      <c r="C41" s="144" t="s">
        <v>69</v>
      </c>
      <c r="D41" s="144" t="s">
        <v>204</v>
      </c>
      <c r="E41" s="144" t="s">
        <v>67</v>
      </c>
    </row>
    <row r="42" spans="1:5" x14ac:dyDescent="0.2">
      <c r="A42" s="151">
        <v>41543</v>
      </c>
      <c r="B42" s="153">
        <v>48.03</v>
      </c>
      <c r="C42" s="148" t="s">
        <v>69</v>
      </c>
      <c r="D42" s="148" t="s">
        <v>205</v>
      </c>
      <c r="E42" s="148" t="s">
        <v>67</v>
      </c>
    </row>
    <row r="43" spans="1:5" ht="25.5" x14ac:dyDescent="0.2">
      <c r="A43" s="159" t="s">
        <v>73</v>
      </c>
      <c r="B43" s="152">
        <v>1010.03</v>
      </c>
      <c r="C43" s="145" t="s">
        <v>75</v>
      </c>
      <c r="D43" s="145" t="s">
        <v>62</v>
      </c>
      <c r="E43" s="145" t="s">
        <v>74</v>
      </c>
    </row>
    <row r="44" spans="1:5" ht="27" x14ac:dyDescent="0.2">
      <c r="A44" s="159" t="s">
        <v>79</v>
      </c>
      <c r="B44" s="152">
        <v>957.18</v>
      </c>
      <c r="C44" s="145" t="s">
        <v>80</v>
      </c>
      <c r="D44" s="145" t="s">
        <v>62</v>
      </c>
      <c r="E44" s="145" t="s">
        <v>84</v>
      </c>
    </row>
    <row r="45" spans="1:5" s="103" customFormat="1" ht="25.5" x14ac:dyDescent="0.2">
      <c r="A45" s="151">
        <v>41603</v>
      </c>
      <c r="B45" s="152">
        <v>243.61</v>
      </c>
      <c r="C45" s="144" t="s">
        <v>167</v>
      </c>
      <c r="D45" s="144" t="s">
        <v>286</v>
      </c>
      <c r="E45" s="144" t="s">
        <v>178</v>
      </c>
    </row>
    <row r="46" spans="1:5" s="105" customFormat="1" ht="25.5" x14ac:dyDescent="0.2">
      <c r="A46" s="151">
        <v>41604</v>
      </c>
      <c r="B46" s="152">
        <v>53.57</v>
      </c>
      <c r="C46" s="144" t="s">
        <v>167</v>
      </c>
      <c r="D46" s="144" t="s">
        <v>206</v>
      </c>
      <c r="E46" s="144" t="s">
        <v>178</v>
      </c>
    </row>
    <row r="47" spans="1:5" ht="13.9" customHeight="1" x14ac:dyDescent="0.2">
      <c r="A47" s="160" t="s">
        <v>190</v>
      </c>
      <c r="B47" s="153">
        <v>8974.68</v>
      </c>
      <c r="C47" s="157" t="s">
        <v>81</v>
      </c>
      <c r="D47" s="157" t="s">
        <v>62</v>
      </c>
      <c r="E47" s="157" t="s">
        <v>82</v>
      </c>
    </row>
    <row r="48" spans="1:5" s="103" customFormat="1" ht="15" customHeight="1" x14ac:dyDescent="0.2">
      <c r="A48" s="151" t="s">
        <v>207</v>
      </c>
      <c r="B48" s="153">
        <v>75.75</v>
      </c>
      <c r="C48" s="148" t="s">
        <v>81</v>
      </c>
      <c r="D48" s="148" t="s">
        <v>208</v>
      </c>
      <c r="E48" s="148" t="s">
        <v>82</v>
      </c>
    </row>
    <row r="49" spans="1:7" s="103" customFormat="1" ht="14.45" customHeight="1" x14ac:dyDescent="0.2">
      <c r="A49" s="151" t="s">
        <v>209</v>
      </c>
      <c r="B49" s="153">
        <v>135.72</v>
      </c>
      <c r="C49" s="148" t="s">
        <v>210</v>
      </c>
      <c r="D49" s="148" t="s">
        <v>208</v>
      </c>
      <c r="E49" s="148" t="s">
        <v>179</v>
      </c>
    </row>
    <row r="50" spans="1:7" s="103" customFormat="1" ht="14.45" customHeight="1" x14ac:dyDescent="0.2">
      <c r="A50" s="151" t="s">
        <v>211</v>
      </c>
      <c r="B50" s="153">
        <v>80.83</v>
      </c>
      <c r="C50" s="148" t="s">
        <v>212</v>
      </c>
      <c r="D50" s="148" t="s">
        <v>208</v>
      </c>
      <c r="E50" s="148" t="s">
        <v>179</v>
      </c>
    </row>
    <row r="51" spans="1:7" s="103" customFormat="1" ht="13.15" customHeight="1" x14ac:dyDescent="0.2">
      <c r="A51" s="151">
        <v>41623</v>
      </c>
      <c r="B51" s="153">
        <v>30.32</v>
      </c>
      <c r="C51" s="148" t="s">
        <v>213</v>
      </c>
      <c r="D51" s="148" t="s">
        <v>214</v>
      </c>
      <c r="E51" s="148" t="s">
        <v>179</v>
      </c>
    </row>
    <row r="52" spans="1:7" ht="13.5" customHeight="1" x14ac:dyDescent="0.2">
      <c r="A52" s="151">
        <v>41624</v>
      </c>
      <c r="B52" s="153">
        <v>12.8</v>
      </c>
      <c r="C52" s="148" t="s">
        <v>215</v>
      </c>
      <c r="D52" s="148" t="s">
        <v>216</v>
      </c>
      <c r="E52" s="148" t="s">
        <v>180</v>
      </c>
      <c r="F52" s="103"/>
      <c r="G52" s="103"/>
    </row>
    <row r="53" spans="1:7" s="103" customFormat="1" ht="25.15" customHeight="1" x14ac:dyDescent="0.2">
      <c r="A53" s="151">
        <v>41735</v>
      </c>
      <c r="B53" s="153">
        <v>854.58</v>
      </c>
      <c r="C53" s="148" t="s">
        <v>341</v>
      </c>
      <c r="D53" s="148" t="s">
        <v>62</v>
      </c>
      <c r="E53" s="148" t="s">
        <v>67</v>
      </c>
    </row>
    <row r="54" spans="1:7" s="15" customFormat="1" ht="27.6" customHeight="1" x14ac:dyDescent="0.2">
      <c r="A54" s="151">
        <v>41735</v>
      </c>
      <c r="B54" s="152">
        <v>367.58</v>
      </c>
      <c r="C54" s="144" t="s">
        <v>341</v>
      </c>
      <c r="D54" s="144" t="s">
        <v>287</v>
      </c>
      <c r="E54" s="144" t="s">
        <v>67</v>
      </c>
    </row>
    <row r="55" spans="1:7" s="15" customFormat="1" ht="25.5" x14ac:dyDescent="0.2">
      <c r="A55" s="151" t="s">
        <v>223</v>
      </c>
      <c r="B55" s="152">
        <v>1647.23</v>
      </c>
      <c r="C55" s="144" t="s">
        <v>225</v>
      </c>
      <c r="D55" s="144" t="s">
        <v>62</v>
      </c>
      <c r="E55" s="144" t="s">
        <v>224</v>
      </c>
    </row>
    <row r="56" spans="1:7" s="103" customFormat="1" x14ac:dyDescent="0.2">
      <c r="A56" s="151">
        <v>41758</v>
      </c>
      <c r="B56" s="153">
        <v>14.08</v>
      </c>
      <c r="C56" s="148" t="s">
        <v>237</v>
      </c>
      <c r="D56" s="148" t="s">
        <v>93</v>
      </c>
      <c r="E56" s="148"/>
    </row>
    <row r="57" spans="1:7" s="103" customFormat="1" x14ac:dyDescent="0.2">
      <c r="A57" s="151">
        <v>41758</v>
      </c>
      <c r="B57" s="153">
        <v>9.75</v>
      </c>
      <c r="C57" s="148" t="s">
        <v>237</v>
      </c>
      <c r="D57" s="148" t="s">
        <v>238</v>
      </c>
      <c r="E57" s="148"/>
    </row>
    <row r="58" spans="1:7" s="15" customFormat="1" ht="25.5" x14ac:dyDescent="0.2">
      <c r="A58" s="151" t="s">
        <v>221</v>
      </c>
      <c r="B58" s="152">
        <v>16233.439999999999</v>
      </c>
      <c r="C58" s="144" t="s">
        <v>241</v>
      </c>
      <c r="D58" s="144" t="s">
        <v>62</v>
      </c>
      <c r="E58" s="144" t="s">
        <v>222</v>
      </c>
    </row>
    <row r="59" spans="1:7" s="15" customFormat="1" ht="25.5" x14ac:dyDescent="0.2">
      <c r="A59" s="151">
        <v>41816</v>
      </c>
      <c r="B59" s="152">
        <v>60.86</v>
      </c>
      <c r="C59" s="144" t="s">
        <v>242</v>
      </c>
      <c r="D59" s="144" t="s">
        <v>93</v>
      </c>
      <c r="E59" s="144" t="s">
        <v>239</v>
      </c>
    </row>
    <row r="60" spans="1:7" s="103" customFormat="1" ht="13.5" customHeight="1" x14ac:dyDescent="0.2">
      <c r="A60" s="151">
        <v>41819</v>
      </c>
      <c r="B60" s="153">
        <v>38.76</v>
      </c>
      <c r="C60" s="148" t="s">
        <v>243</v>
      </c>
      <c r="D60" s="148" t="s">
        <v>93</v>
      </c>
      <c r="E60" s="148" t="s">
        <v>240</v>
      </c>
    </row>
    <row r="61" spans="1:7" s="103" customFormat="1" ht="13.5" customHeight="1" x14ac:dyDescent="0.2">
      <c r="A61" s="151">
        <v>41820</v>
      </c>
      <c r="B61" s="153">
        <v>45.5</v>
      </c>
      <c r="C61" s="148" t="s">
        <v>243</v>
      </c>
      <c r="D61" s="148" t="s">
        <v>93</v>
      </c>
      <c r="E61" s="148" t="s">
        <v>240</v>
      </c>
    </row>
    <row r="62" spans="1:7" s="124" customFormat="1" ht="25.5" customHeight="1" x14ac:dyDescent="0.2">
      <c r="A62" s="161" t="s">
        <v>352</v>
      </c>
      <c r="B62" s="162">
        <f>SUM(B30:B61)</f>
        <v>39168.350000000013</v>
      </c>
      <c r="C62" s="148"/>
      <c r="D62" s="148"/>
      <c r="E62" s="148"/>
    </row>
    <row r="63" spans="1:7" s="103" customFormat="1" ht="13.5" customHeight="1" x14ac:dyDescent="0.2">
      <c r="A63" s="107"/>
      <c r="B63" s="106"/>
      <c r="C63" s="104"/>
      <c r="D63" s="104"/>
      <c r="E63" s="108"/>
    </row>
    <row r="64" spans="1:7" s="7" customFormat="1" ht="31.5" x14ac:dyDescent="0.2">
      <c r="A64" s="63" t="s">
        <v>7</v>
      </c>
      <c r="B64" s="64" t="s">
        <v>1</v>
      </c>
      <c r="C64" s="13"/>
      <c r="D64" s="13"/>
      <c r="E64" s="24"/>
    </row>
    <row r="65" spans="1:5" s="6" customFormat="1" ht="25.5" customHeight="1" x14ac:dyDescent="0.2">
      <c r="A65" s="20" t="s">
        <v>2</v>
      </c>
      <c r="B65" s="2" t="s">
        <v>28</v>
      </c>
      <c r="C65" s="2" t="s">
        <v>8</v>
      </c>
      <c r="D65" s="2" t="s">
        <v>4</v>
      </c>
      <c r="E65" s="21" t="s">
        <v>5</v>
      </c>
    </row>
    <row r="66" spans="1:5" s="100" customFormat="1" x14ac:dyDescent="0.2">
      <c r="A66" s="151">
        <v>41533</v>
      </c>
      <c r="B66" s="153">
        <v>45</v>
      </c>
      <c r="C66" s="148" t="s">
        <v>174</v>
      </c>
      <c r="D66" s="148" t="s">
        <v>175</v>
      </c>
      <c r="E66" s="148" t="s">
        <v>176</v>
      </c>
    </row>
    <row r="67" spans="1:5" s="105" customFormat="1" ht="25.5" x14ac:dyDescent="0.2">
      <c r="A67" s="151">
        <v>41726</v>
      </c>
      <c r="B67" s="153">
        <v>31.6</v>
      </c>
      <c r="C67" s="148" t="s">
        <v>255</v>
      </c>
      <c r="D67" s="148" t="s">
        <v>247</v>
      </c>
      <c r="E67" s="148" t="s">
        <v>37</v>
      </c>
    </row>
    <row r="68" spans="1:5" s="105" customFormat="1" x14ac:dyDescent="0.2">
      <c r="A68" s="151">
        <v>41743</v>
      </c>
      <c r="B68" s="153">
        <v>92</v>
      </c>
      <c r="C68" s="148" t="s">
        <v>256</v>
      </c>
      <c r="D68" s="148" t="s">
        <v>93</v>
      </c>
      <c r="E68" s="148" t="s">
        <v>38</v>
      </c>
    </row>
    <row r="69" spans="1:5" s="105" customFormat="1" ht="38.25" x14ac:dyDescent="0.2">
      <c r="A69" s="161" t="s">
        <v>353</v>
      </c>
      <c r="B69" s="162">
        <f>SUM(B66:B68)</f>
        <v>168.6</v>
      </c>
      <c r="C69" s="148"/>
      <c r="D69" s="148"/>
      <c r="E69" s="148"/>
    </row>
    <row r="70" spans="1:5" x14ac:dyDescent="0.2">
      <c r="A70" s="89"/>
      <c r="B70" s="14"/>
      <c r="C70" s="14"/>
      <c r="D70" s="14"/>
      <c r="E70" s="22"/>
    </row>
    <row r="71" spans="1:5" s="7" customFormat="1" ht="30" customHeight="1" x14ac:dyDescent="0.25">
      <c r="A71" s="25" t="s">
        <v>9</v>
      </c>
      <c r="B71" s="11" t="s">
        <v>6</v>
      </c>
      <c r="C71" s="5"/>
      <c r="D71" s="5"/>
      <c r="E71" s="26"/>
    </row>
    <row r="72" spans="1:5" s="6" customFormat="1" x14ac:dyDescent="0.2">
      <c r="A72" s="20" t="s">
        <v>2</v>
      </c>
      <c r="B72" s="2" t="s">
        <v>28</v>
      </c>
      <c r="C72" s="2"/>
      <c r="D72" s="2"/>
      <c r="E72" s="21"/>
    </row>
    <row r="73" spans="1:5" s="14" customFormat="1" x14ac:dyDescent="0.2">
      <c r="A73" s="143">
        <v>41458.729166666701</v>
      </c>
      <c r="B73" s="153">
        <v>43</v>
      </c>
      <c r="C73" s="157" t="s">
        <v>98</v>
      </c>
      <c r="D73" s="148" t="s">
        <v>39</v>
      </c>
      <c r="E73" s="157" t="s">
        <v>37</v>
      </c>
    </row>
    <row r="74" spans="1:5" s="14" customFormat="1" x14ac:dyDescent="0.2">
      <c r="A74" s="143">
        <v>41459.8881944444</v>
      </c>
      <c r="B74" s="153">
        <v>29.46</v>
      </c>
      <c r="C74" s="157" t="s">
        <v>89</v>
      </c>
      <c r="D74" s="148" t="s">
        <v>99</v>
      </c>
      <c r="E74" s="157" t="s">
        <v>37</v>
      </c>
    </row>
    <row r="75" spans="1:5" s="14" customFormat="1" x14ac:dyDescent="0.2">
      <c r="A75" s="151">
        <v>41459</v>
      </c>
      <c r="B75" s="153">
        <v>27.404499999999995</v>
      </c>
      <c r="C75" s="148" t="s">
        <v>89</v>
      </c>
      <c r="D75" s="157" t="s">
        <v>99</v>
      </c>
      <c r="E75" s="157" t="s">
        <v>37</v>
      </c>
    </row>
    <row r="76" spans="1:5" s="14" customFormat="1" x14ac:dyDescent="0.2">
      <c r="A76" s="143">
        <v>41460.645833333299</v>
      </c>
      <c r="B76" s="153">
        <v>51.82</v>
      </c>
      <c r="C76" s="157" t="s">
        <v>100</v>
      </c>
      <c r="D76" s="148" t="s">
        <v>46</v>
      </c>
      <c r="E76" s="157" t="s">
        <v>37</v>
      </c>
    </row>
    <row r="77" spans="1:5" s="14" customFormat="1" x14ac:dyDescent="0.2">
      <c r="A77" s="143">
        <v>41464</v>
      </c>
      <c r="B77" s="153">
        <v>267.63</v>
      </c>
      <c r="C77" s="157" t="s">
        <v>100</v>
      </c>
      <c r="D77" s="157" t="s">
        <v>329</v>
      </c>
      <c r="E77" s="157" t="s">
        <v>37</v>
      </c>
    </row>
    <row r="78" spans="1:5" s="14" customFormat="1" x14ac:dyDescent="0.2">
      <c r="A78" s="143">
        <v>41464.291666666701</v>
      </c>
      <c r="B78" s="153">
        <v>43</v>
      </c>
      <c r="C78" s="157" t="s">
        <v>100</v>
      </c>
      <c r="D78" s="148" t="s">
        <v>39</v>
      </c>
      <c r="E78" s="157" t="s">
        <v>37</v>
      </c>
    </row>
    <row r="79" spans="1:5" s="14" customFormat="1" ht="15" customHeight="1" x14ac:dyDescent="0.2">
      <c r="A79" s="143">
        <v>41465.319444444402</v>
      </c>
      <c r="B79" s="152">
        <v>38.28</v>
      </c>
      <c r="C79" s="145" t="s">
        <v>101</v>
      </c>
      <c r="D79" s="144" t="s">
        <v>40</v>
      </c>
      <c r="E79" s="145" t="s">
        <v>37</v>
      </c>
    </row>
    <row r="80" spans="1:5" s="14" customFormat="1" ht="14.25" customHeight="1" x14ac:dyDescent="0.2">
      <c r="A80" s="143">
        <v>41465.510416666701</v>
      </c>
      <c r="B80" s="153">
        <v>16.989999999999998</v>
      </c>
      <c r="C80" s="157" t="s">
        <v>101</v>
      </c>
      <c r="D80" s="148" t="s">
        <v>39</v>
      </c>
      <c r="E80" s="157" t="s">
        <v>37</v>
      </c>
    </row>
    <row r="81" spans="1:7" s="14" customFormat="1" ht="25.5" x14ac:dyDescent="0.2">
      <c r="A81" s="143">
        <v>41465.729166666701</v>
      </c>
      <c r="B81" s="152">
        <v>42.36</v>
      </c>
      <c r="C81" s="145" t="s">
        <v>121</v>
      </c>
      <c r="D81" s="144" t="s">
        <v>46</v>
      </c>
      <c r="E81" s="145" t="s">
        <v>37</v>
      </c>
    </row>
    <row r="82" spans="1:7" s="14" customFormat="1" ht="25.5" x14ac:dyDescent="0.2">
      <c r="A82" s="143">
        <v>41470.336805555598</v>
      </c>
      <c r="B82" s="152">
        <v>51.6</v>
      </c>
      <c r="C82" s="145" t="s">
        <v>121</v>
      </c>
      <c r="D82" s="144" t="s">
        <v>39</v>
      </c>
      <c r="E82" s="145" t="s">
        <v>37</v>
      </c>
    </row>
    <row r="83" spans="1:7" s="14" customFormat="1" x14ac:dyDescent="0.2">
      <c r="A83" s="143">
        <v>41472</v>
      </c>
      <c r="B83" s="153">
        <v>317.06</v>
      </c>
      <c r="C83" s="157" t="s">
        <v>97</v>
      </c>
      <c r="D83" s="157" t="s">
        <v>64</v>
      </c>
      <c r="E83" s="157" t="s">
        <v>48</v>
      </c>
    </row>
    <row r="84" spans="1:7" s="14" customFormat="1" ht="24.75" customHeight="1" x14ac:dyDescent="0.2">
      <c r="A84" s="143">
        <v>41472.513888888898</v>
      </c>
      <c r="B84" s="153">
        <v>16.989999999999998</v>
      </c>
      <c r="C84" s="157" t="s">
        <v>342</v>
      </c>
      <c r="D84" s="148" t="s">
        <v>47</v>
      </c>
      <c r="E84" s="157" t="s">
        <v>37</v>
      </c>
    </row>
    <row r="85" spans="1:7" s="14" customFormat="1" ht="25.5" customHeight="1" x14ac:dyDescent="0.2">
      <c r="A85" s="143">
        <v>41472.576388888898</v>
      </c>
      <c r="B85" s="153">
        <v>16.559999999999999</v>
      </c>
      <c r="C85" s="157" t="s">
        <v>342</v>
      </c>
      <c r="D85" s="148" t="s">
        <v>129</v>
      </c>
      <c r="E85" s="157" t="s">
        <v>37</v>
      </c>
    </row>
    <row r="86" spans="1:7" s="14" customFormat="1" x14ac:dyDescent="0.2">
      <c r="A86" s="143">
        <v>41472</v>
      </c>
      <c r="B86" s="164">
        <v>340.06</v>
      </c>
      <c r="C86" s="157" t="s">
        <v>97</v>
      </c>
      <c r="D86" s="157" t="s">
        <v>183</v>
      </c>
      <c r="E86" s="157" t="s">
        <v>48</v>
      </c>
      <c r="G86" s="16"/>
    </row>
    <row r="87" spans="1:7" s="14" customFormat="1" x14ac:dyDescent="0.2">
      <c r="A87" s="143">
        <v>41472.65625</v>
      </c>
      <c r="B87" s="153">
        <v>49.24</v>
      </c>
      <c r="C87" s="157" t="s">
        <v>97</v>
      </c>
      <c r="D87" s="148" t="s">
        <v>46</v>
      </c>
      <c r="E87" s="157" t="s">
        <v>37</v>
      </c>
    </row>
    <row r="88" spans="1:7" s="14" customFormat="1" x14ac:dyDescent="0.2">
      <c r="A88" s="143">
        <v>41473.319444444402</v>
      </c>
      <c r="B88" s="153">
        <v>18.71</v>
      </c>
      <c r="C88" s="157" t="s">
        <v>97</v>
      </c>
      <c r="D88" s="148" t="s">
        <v>130</v>
      </c>
      <c r="E88" s="157" t="s">
        <v>48</v>
      </c>
    </row>
    <row r="89" spans="1:7" s="14" customFormat="1" x14ac:dyDescent="0.2">
      <c r="A89" s="143">
        <v>41473.607638888898</v>
      </c>
      <c r="B89" s="153">
        <v>41.93</v>
      </c>
      <c r="C89" s="157" t="s">
        <v>102</v>
      </c>
      <c r="D89" s="148" t="s">
        <v>124</v>
      </c>
      <c r="E89" s="157" t="s">
        <v>48</v>
      </c>
    </row>
    <row r="90" spans="1:7" s="14" customFormat="1" x14ac:dyDescent="0.2">
      <c r="A90" s="143">
        <v>41473.670138888898</v>
      </c>
      <c r="B90" s="153">
        <v>48.81</v>
      </c>
      <c r="C90" s="157" t="s">
        <v>102</v>
      </c>
      <c r="D90" s="148" t="s">
        <v>46</v>
      </c>
      <c r="E90" s="157" t="s">
        <v>48</v>
      </c>
    </row>
    <row r="91" spans="1:7" s="14" customFormat="1" x14ac:dyDescent="0.2">
      <c r="A91" s="143">
        <v>41479.333333333299</v>
      </c>
      <c r="B91" s="153">
        <v>43</v>
      </c>
      <c r="C91" s="157" t="s">
        <v>122</v>
      </c>
      <c r="D91" s="148" t="s">
        <v>129</v>
      </c>
      <c r="E91" s="157" t="s">
        <v>37</v>
      </c>
    </row>
    <row r="92" spans="1:7" s="14" customFormat="1" ht="14.25" customHeight="1" x14ac:dyDescent="0.2">
      <c r="A92" s="165">
        <v>41480.708333333299</v>
      </c>
      <c r="B92" s="153">
        <v>37.630000000000003</v>
      </c>
      <c r="C92" s="157" t="s">
        <v>103</v>
      </c>
      <c r="D92" s="148" t="s">
        <v>46</v>
      </c>
      <c r="E92" s="157" t="s">
        <v>37</v>
      </c>
    </row>
    <row r="93" spans="1:7" s="14" customFormat="1" ht="12.75" customHeight="1" x14ac:dyDescent="0.2">
      <c r="A93" s="165">
        <v>41480</v>
      </c>
      <c r="B93" s="153">
        <v>356.84</v>
      </c>
      <c r="C93" s="157" t="s">
        <v>103</v>
      </c>
      <c r="D93" s="157" t="s">
        <v>57</v>
      </c>
      <c r="E93" s="157" t="s">
        <v>38</v>
      </c>
    </row>
    <row r="94" spans="1:7" s="14" customFormat="1" x14ac:dyDescent="0.2">
      <c r="A94" s="143">
        <v>41485.333333333299</v>
      </c>
      <c r="B94" s="153">
        <v>63.21</v>
      </c>
      <c r="C94" s="157" t="s">
        <v>106</v>
      </c>
      <c r="D94" s="148" t="s">
        <v>104</v>
      </c>
      <c r="E94" s="157" t="s">
        <v>37</v>
      </c>
    </row>
    <row r="95" spans="1:7" s="14" customFormat="1" ht="13.5" customHeight="1" x14ac:dyDescent="0.2">
      <c r="A95" s="143">
        <v>41485</v>
      </c>
      <c r="B95" s="152">
        <v>279.13</v>
      </c>
      <c r="C95" s="145" t="s">
        <v>103</v>
      </c>
      <c r="D95" s="145" t="s">
        <v>58</v>
      </c>
      <c r="E95" s="145" t="s">
        <v>37</v>
      </c>
    </row>
    <row r="96" spans="1:7" s="14" customFormat="1" x14ac:dyDescent="0.2">
      <c r="A96" s="143">
        <v>41485.425000000003</v>
      </c>
      <c r="B96" s="153">
        <v>18.28</v>
      </c>
      <c r="C96" s="157" t="s">
        <v>123</v>
      </c>
      <c r="D96" s="148" t="s">
        <v>129</v>
      </c>
      <c r="E96" s="157" t="s">
        <v>37</v>
      </c>
    </row>
    <row r="97" spans="1:5" s="14" customFormat="1" x14ac:dyDescent="0.2">
      <c r="A97" s="143">
        <v>41486.770833333299</v>
      </c>
      <c r="B97" s="153">
        <v>16.989999999999998</v>
      </c>
      <c r="C97" s="157" t="s">
        <v>107</v>
      </c>
      <c r="D97" s="148" t="s">
        <v>56</v>
      </c>
      <c r="E97" s="157" t="s">
        <v>37</v>
      </c>
    </row>
    <row r="98" spans="1:5" s="14" customFormat="1" x14ac:dyDescent="0.2">
      <c r="A98" s="143">
        <v>41486.979166666701</v>
      </c>
      <c r="B98" s="153">
        <v>13.33</v>
      </c>
      <c r="C98" s="157" t="s">
        <v>107</v>
      </c>
      <c r="D98" s="148" t="s">
        <v>158</v>
      </c>
      <c r="E98" s="157" t="s">
        <v>37</v>
      </c>
    </row>
    <row r="99" spans="1:5" s="14" customFormat="1" x14ac:dyDescent="0.2">
      <c r="A99" s="143">
        <v>41488.666666666701</v>
      </c>
      <c r="B99" s="153">
        <v>37.630000000000003</v>
      </c>
      <c r="C99" s="157" t="s">
        <v>108</v>
      </c>
      <c r="D99" s="148" t="s">
        <v>46</v>
      </c>
      <c r="E99" s="157" t="s">
        <v>37</v>
      </c>
    </row>
    <row r="100" spans="1:5" s="14" customFormat="1" x14ac:dyDescent="0.2">
      <c r="A100" s="143">
        <v>41488</v>
      </c>
      <c r="B100" s="153">
        <v>317.54000000000002</v>
      </c>
      <c r="C100" s="157" t="s">
        <v>109</v>
      </c>
      <c r="D100" s="157" t="s">
        <v>57</v>
      </c>
      <c r="E100" s="157" t="s">
        <v>38</v>
      </c>
    </row>
    <row r="101" spans="1:5" s="14" customFormat="1" x14ac:dyDescent="0.2">
      <c r="A101" s="143">
        <v>41492</v>
      </c>
      <c r="B101" s="153">
        <v>279.13</v>
      </c>
      <c r="C101" s="157" t="s">
        <v>108</v>
      </c>
      <c r="D101" s="157" t="s">
        <v>58</v>
      </c>
      <c r="E101" s="157" t="s">
        <v>37</v>
      </c>
    </row>
    <row r="102" spans="1:5" s="14" customFormat="1" x14ac:dyDescent="0.2">
      <c r="A102" s="143">
        <v>41492.333333333299</v>
      </c>
      <c r="B102" s="153">
        <v>43</v>
      </c>
      <c r="C102" s="157" t="s">
        <v>109</v>
      </c>
      <c r="D102" s="148" t="s">
        <v>129</v>
      </c>
      <c r="E102" s="157" t="s">
        <v>37</v>
      </c>
    </row>
    <row r="103" spans="1:5" s="14" customFormat="1" x14ac:dyDescent="0.2">
      <c r="A103" s="143">
        <v>41492.791666666701</v>
      </c>
      <c r="B103" s="153">
        <v>16.13</v>
      </c>
      <c r="C103" s="157" t="s">
        <v>110</v>
      </c>
      <c r="D103" s="148" t="s">
        <v>40</v>
      </c>
      <c r="E103" s="157" t="s">
        <v>37</v>
      </c>
    </row>
    <row r="104" spans="1:5" s="14" customFormat="1" x14ac:dyDescent="0.2">
      <c r="A104" s="143">
        <v>41492.861111111102</v>
      </c>
      <c r="B104" s="153">
        <v>16.34</v>
      </c>
      <c r="C104" s="157" t="s">
        <v>110</v>
      </c>
      <c r="D104" s="148" t="s">
        <v>158</v>
      </c>
      <c r="E104" s="157" t="s">
        <v>37</v>
      </c>
    </row>
    <row r="105" spans="1:5" s="14" customFormat="1" x14ac:dyDescent="0.2">
      <c r="A105" s="143">
        <v>41494.614583333299</v>
      </c>
      <c r="B105" s="153">
        <v>14.41</v>
      </c>
      <c r="C105" s="157" t="s">
        <v>111</v>
      </c>
      <c r="D105" s="148" t="s">
        <v>41</v>
      </c>
      <c r="E105" s="157" t="s">
        <v>37</v>
      </c>
    </row>
    <row r="106" spans="1:5" s="14" customFormat="1" ht="14.25" customHeight="1" x14ac:dyDescent="0.2">
      <c r="A106" s="143">
        <v>41495.479166666701</v>
      </c>
      <c r="B106" s="152">
        <v>37.630000000000003</v>
      </c>
      <c r="C106" s="145" t="s">
        <v>112</v>
      </c>
      <c r="D106" s="144" t="s">
        <v>46</v>
      </c>
      <c r="E106" s="145" t="s">
        <v>37</v>
      </c>
    </row>
    <row r="107" spans="1:5" s="94" customFormat="1" ht="25.9" customHeight="1" x14ac:dyDescent="0.2">
      <c r="A107" s="143">
        <v>41498</v>
      </c>
      <c r="B107" s="152">
        <v>441.18</v>
      </c>
      <c r="C107" s="145" t="s">
        <v>112</v>
      </c>
      <c r="D107" s="145" t="s">
        <v>58</v>
      </c>
      <c r="E107" s="145" t="s">
        <v>60</v>
      </c>
    </row>
    <row r="108" spans="1:5" s="14" customFormat="1" x14ac:dyDescent="0.2">
      <c r="A108" s="143">
        <v>41498.690972222197</v>
      </c>
      <c r="B108" s="153">
        <v>43</v>
      </c>
      <c r="C108" s="157" t="s">
        <v>112</v>
      </c>
      <c r="D108" s="148" t="s">
        <v>129</v>
      </c>
      <c r="E108" s="157" t="s">
        <v>37</v>
      </c>
    </row>
    <row r="109" spans="1:5" s="14" customFormat="1" x14ac:dyDescent="0.2">
      <c r="A109" s="143">
        <v>41499.75</v>
      </c>
      <c r="B109" s="153">
        <v>16.77</v>
      </c>
      <c r="C109" s="157" t="s">
        <v>113</v>
      </c>
      <c r="D109" s="148" t="s">
        <v>42</v>
      </c>
      <c r="E109" s="157" t="s">
        <v>37</v>
      </c>
    </row>
    <row r="110" spans="1:5" s="14" customFormat="1" x14ac:dyDescent="0.2">
      <c r="A110" s="143">
        <v>41499.802083333299</v>
      </c>
      <c r="B110" s="153">
        <v>19.57</v>
      </c>
      <c r="C110" s="157" t="s">
        <v>113</v>
      </c>
      <c r="D110" s="148" t="s">
        <v>129</v>
      </c>
      <c r="E110" s="157" t="s">
        <v>37</v>
      </c>
    </row>
    <row r="111" spans="1:5" s="14" customFormat="1" x14ac:dyDescent="0.2">
      <c r="A111" s="143">
        <v>41501.784722222197</v>
      </c>
      <c r="B111" s="153">
        <v>20.64</v>
      </c>
      <c r="C111" s="157" t="s">
        <v>114</v>
      </c>
      <c r="D111" s="148" t="s">
        <v>125</v>
      </c>
      <c r="E111" s="157" t="s">
        <v>37</v>
      </c>
    </row>
    <row r="112" spans="1:5" s="14" customFormat="1" x14ac:dyDescent="0.2">
      <c r="A112" s="143">
        <v>41501.8972222222</v>
      </c>
      <c r="B112" s="153">
        <v>17.63</v>
      </c>
      <c r="C112" s="157" t="s">
        <v>114</v>
      </c>
      <c r="D112" s="148" t="s">
        <v>39</v>
      </c>
      <c r="E112" s="157" t="s">
        <v>37</v>
      </c>
    </row>
    <row r="113" spans="1:5" s="14" customFormat="1" x14ac:dyDescent="0.2">
      <c r="A113" s="151">
        <v>41501</v>
      </c>
      <c r="B113" s="153">
        <v>16.398999999999997</v>
      </c>
      <c r="C113" s="148" t="s">
        <v>126</v>
      </c>
      <c r="D113" s="157" t="s">
        <v>127</v>
      </c>
      <c r="E113" s="157" t="s">
        <v>37</v>
      </c>
    </row>
    <row r="114" spans="1:5" s="14" customFormat="1" x14ac:dyDescent="0.2">
      <c r="A114" s="143">
        <v>41502.364583333299</v>
      </c>
      <c r="B114" s="153">
        <v>37.630000000000003</v>
      </c>
      <c r="C114" s="157" t="s">
        <v>115</v>
      </c>
      <c r="D114" s="148" t="s">
        <v>46</v>
      </c>
      <c r="E114" s="157" t="s">
        <v>37</v>
      </c>
    </row>
    <row r="115" spans="1:5" s="14" customFormat="1" ht="15" customHeight="1" x14ac:dyDescent="0.2">
      <c r="A115" s="143">
        <v>41502</v>
      </c>
      <c r="B115" s="153">
        <v>535.84</v>
      </c>
      <c r="C115" s="157" t="s">
        <v>115</v>
      </c>
      <c r="D115" s="157" t="s">
        <v>59</v>
      </c>
      <c r="E115" s="157" t="s">
        <v>128</v>
      </c>
    </row>
    <row r="116" spans="1:5" s="14" customFormat="1" x14ac:dyDescent="0.2">
      <c r="A116" s="143">
        <v>41505.576388888898</v>
      </c>
      <c r="B116" s="153">
        <v>16.34</v>
      </c>
      <c r="C116" s="157" t="s">
        <v>116</v>
      </c>
      <c r="D116" s="148" t="s">
        <v>191</v>
      </c>
      <c r="E116" s="157" t="s">
        <v>37</v>
      </c>
    </row>
    <row r="117" spans="1:5" s="14" customFormat="1" x14ac:dyDescent="0.2">
      <c r="A117" s="143">
        <v>41505.588194444397</v>
      </c>
      <c r="B117" s="153">
        <v>16.77</v>
      </c>
      <c r="C117" s="157" t="s">
        <v>116</v>
      </c>
      <c r="D117" s="148" t="s">
        <v>129</v>
      </c>
      <c r="E117" s="157" t="s">
        <v>37</v>
      </c>
    </row>
    <row r="118" spans="1:5" s="14" customFormat="1" x14ac:dyDescent="0.2">
      <c r="A118" s="143">
        <v>41505.666666666701</v>
      </c>
      <c r="B118" s="153">
        <v>14.62</v>
      </c>
      <c r="C118" s="157" t="s">
        <v>115</v>
      </c>
      <c r="D118" s="148" t="s">
        <v>129</v>
      </c>
      <c r="E118" s="157" t="s">
        <v>37</v>
      </c>
    </row>
    <row r="119" spans="1:5" s="14" customFormat="1" x14ac:dyDescent="0.2">
      <c r="A119" s="143">
        <v>41505.760416666701</v>
      </c>
      <c r="B119" s="153">
        <v>26.88</v>
      </c>
      <c r="C119" s="157" t="s">
        <v>117</v>
      </c>
      <c r="D119" s="148" t="s">
        <v>49</v>
      </c>
      <c r="E119" s="157" t="s">
        <v>37</v>
      </c>
    </row>
    <row r="120" spans="1:5" s="14" customFormat="1" x14ac:dyDescent="0.2">
      <c r="A120" s="143">
        <v>41505.895833333299</v>
      </c>
      <c r="B120" s="153">
        <v>13.98</v>
      </c>
      <c r="C120" s="157" t="s">
        <v>117</v>
      </c>
      <c r="D120" s="148" t="s">
        <v>158</v>
      </c>
      <c r="E120" s="157" t="s">
        <v>37</v>
      </c>
    </row>
    <row r="121" spans="1:5" s="14" customFormat="1" ht="12" customHeight="1" x14ac:dyDescent="0.2">
      <c r="A121" s="143">
        <v>41508.576388888898</v>
      </c>
      <c r="B121" s="152">
        <v>15.27</v>
      </c>
      <c r="C121" s="145" t="s">
        <v>328</v>
      </c>
      <c r="D121" s="144" t="s">
        <v>131</v>
      </c>
      <c r="E121" s="145" t="s">
        <v>37</v>
      </c>
    </row>
    <row r="122" spans="1:5" s="14" customFormat="1" x14ac:dyDescent="0.2">
      <c r="A122" s="143">
        <v>41509.583333333299</v>
      </c>
      <c r="B122" s="153">
        <v>45.15</v>
      </c>
      <c r="C122" s="157" t="s">
        <v>118</v>
      </c>
      <c r="D122" s="148" t="s">
        <v>46</v>
      </c>
      <c r="E122" s="157" t="s">
        <v>37</v>
      </c>
    </row>
    <row r="123" spans="1:5" s="14" customFormat="1" x14ac:dyDescent="0.2">
      <c r="A123" s="143">
        <v>41509</v>
      </c>
      <c r="B123" s="153">
        <v>245.54</v>
      </c>
      <c r="C123" s="157" t="s">
        <v>118</v>
      </c>
      <c r="D123" s="157" t="s">
        <v>57</v>
      </c>
      <c r="E123" s="157" t="s">
        <v>38</v>
      </c>
    </row>
    <row r="124" spans="1:5" s="14" customFormat="1" x14ac:dyDescent="0.2">
      <c r="A124" s="143">
        <v>41513.597222222197</v>
      </c>
      <c r="B124" s="153">
        <v>15.48</v>
      </c>
      <c r="C124" s="157" t="s">
        <v>119</v>
      </c>
      <c r="D124" s="148" t="s">
        <v>43</v>
      </c>
      <c r="E124" s="157" t="s">
        <v>37</v>
      </c>
    </row>
    <row r="125" spans="1:5" s="14" customFormat="1" x14ac:dyDescent="0.2">
      <c r="A125" s="143">
        <v>41514</v>
      </c>
      <c r="B125" s="153">
        <v>283.94</v>
      </c>
      <c r="C125" s="157" t="s">
        <v>118</v>
      </c>
      <c r="D125" s="157" t="s">
        <v>58</v>
      </c>
      <c r="E125" s="157" t="s">
        <v>37</v>
      </c>
    </row>
    <row r="126" spans="1:5" s="14" customFormat="1" ht="13.5" customHeight="1" x14ac:dyDescent="0.2">
      <c r="A126" s="143">
        <v>41515.729166666701</v>
      </c>
      <c r="B126" s="153">
        <v>14.41</v>
      </c>
      <c r="C126" s="157" t="s">
        <v>132</v>
      </c>
      <c r="D126" s="148" t="s">
        <v>55</v>
      </c>
      <c r="E126" s="157" t="s">
        <v>37</v>
      </c>
    </row>
    <row r="127" spans="1:5" s="14" customFormat="1" x14ac:dyDescent="0.2">
      <c r="A127" s="143">
        <v>41516.490277777797</v>
      </c>
      <c r="B127" s="153">
        <v>18.28</v>
      </c>
      <c r="C127" s="157" t="s">
        <v>133</v>
      </c>
      <c r="D127" s="148" t="s">
        <v>134</v>
      </c>
      <c r="E127" s="157" t="s">
        <v>37</v>
      </c>
    </row>
    <row r="128" spans="1:5" s="102" customFormat="1" x14ac:dyDescent="0.2">
      <c r="A128" s="166">
        <v>41516.645833333299</v>
      </c>
      <c r="B128" s="164">
        <v>37.630000000000003</v>
      </c>
      <c r="C128" s="158" t="s">
        <v>192</v>
      </c>
      <c r="D128" s="167" t="s">
        <v>46</v>
      </c>
      <c r="E128" s="158" t="s">
        <v>37</v>
      </c>
    </row>
    <row r="129" spans="1:5" s="102" customFormat="1" x14ac:dyDescent="0.2">
      <c r="A129" s="166">
        <v>41516</v>
      </c>
      <c r="B129" s="164">
        <v>283.94</v>
      </c>
      <c r="C129" s="158" t="s">
        <v>192</v>
      </c>
      <c r="D129" s="158" t="s">
        <v>57</v>
      </c>
      <c r="E129" s="158" t="s">
        <v>38</v>
      </c>
    </row>
    <row r="130" spans="1:5" s="102" customFormat="1" x14ac:dyDescent="0.2">
      <c r="A130" s="166">
        <v>41519.868750000001</v>
      </c>
      <c r="B130" s="164">
        <v>43</v>
      </c>
      <c r="C130" s="158" t="s">
        <v>192</v>
      </c>
      <c r="D130" s="167" t="s">
        <v>39</v>
      </c>
      <c r="E130" s="158" t="s">
        <v>37</v>
      </c>
    </row>
    <row r="131" spans="1:5" s="14" customFormat="1" x14ac:dyDescent="0.2">
      <c r="A131" s="143">
        <v>41521</v>
      </c>
      <c r="B131" s="153">
        <v>395.66</v>
      </c>
      <c r="C131" s="157" t="s">
        <v>120</v>
      </c>
      <c r="D131" s="157" t="s">
        <v>57</v>
      </c>
      <c r="E131" s="157" t="s">
        <v>38</v>
      </c>
    </row>
    <row r="132" spans="1:5" s="14" customFormat="1" x14ac:dyDescent="0.2">
      <c r="A132" s="143">
        <v>41521.416666666701</v>
      </c>
      <c r="B132" s="153">
        <v>37.630000000000003</v>
      </c>
      <c r="C132" s="157" t="s">
        <v>120</v>
      </c>
      <c r="D132" s="148" t="s">
        <v>46</v>
      </c>
      <c r="E132" s="157" t="s">
        <v>37</v>
      </c>
    </row>
    <row r="133" spans="1:5" s="14" customFormat="1" x14ac:dyDescent="0.2">
      <c r="A133" s="143">
        <v>41523</v>
      </c>
      <c r="B133" s="153">
        <v>202.33</v>
      </c>
      <c r="C133" s="157" t="s">
        <v>120</v>
      </c>
      <c r="D133" s="157" t="s">
        <v>58</v>
      </c>
      <c r="E133" s="157" t="s">
        <v>37</v>
      </c>
    </row>
    <row r="134" spans="1:5" s="14" customFormat="1" x14ac:dyDescent="0.2">
      <c r="A134" s="143">
        <v>41523.333333333299</v>
      </c>
      <c r="B134" s="153">
        <v>43</v>
      </c>
      <c r="C134" s="157" t="s">
        <v>120</v>
      </c>
      <c r="D134" s="148" t="s">
        <v>39</v>
      </c>
      <c r="E134" s="157" t="s">
        <v>37</v>
      </c>
    </row>
    <row r="135" spans="1:5" s="14" customFormat="1" x14ac:dyDescent="0.2">
      <c r="A135" s="143">
        <v>41526.576388888898</v>
      </c>
      <c r="B135" s="153">
        <v>43</v>
      </c>
      <c r="C135" s="157" t="s">
        <v>200</v>
      </c>
      <c r="D135" s="148" t="s">
        <v>194</v>
      </c>
      <c r="E135" s="157" t="s">
        <v>37</v>
      </c>
    </row>
    <row r="136" spans="1:5" s="14" customFormat="1" ht="26.25" customHeight="1" x14ac:dyDescent="0.2">
      <c r="A136" s="143" t="s">
        <v>65</v>
      </c>
      <c r="B136" s="152">
        <v>1165.06</v>
      </c>
      <c r="C136" s="145" t="s">
        <v>136</v>
      </c>
      <c r="D136" s="145" t="s">
        <v>59</v>
      </c>
      <c r="E136" s="145" t="s">
        <v>66</v>
      </c>
    </row>
    <row r="137" spans="1:5" s="14" customFormat="1" x14ac:dyDescent="0.2">
      <c r="A137" s="143">
        <v>41527.541666666701</v>
      </c>
      <c r="B137" s="153">
        <v>37.630000000000003</v>
      </c>
      <c r="C137" s="157" t="s">
        <v>135</v>
      </c>
      <c r="D137" s="148" t="s">
        <v>46</v>
      </c>
      <c r="E137" s="157" t="s">
        <v>37</v>
      </c>
    </row>
    <row r="138" spans="1:5" s="14" customFormat="1" x14ac:dyDescent="0.2">
      <c r="A138" s="143">
        <v>41527.936805555597</v>
      </c>
      <c r="B138" s="153">
        <v>49.24</v>
      </c>
      <c r="C138" s="157" t="s">
        <v>135</v>
      </c>
      <c r="D138" s="148" t="s">
        <v>50</v>
      </c>
      <c r="E138" s="157" t="s">
        <v>38</v>
      </c>
    </row>
    <row r="139" spans="1:5" s="14" customFormat="1" x14ac:dyDescent="0.2">
      <c r="A139" s="143">
        <v>41549.46875</v>
      </c>
      <c r="B139" s="153">
        <v>15.91</v>
      </c>
      <c r="C139" s="157" t="s">
        <v>195</v>
      </c>
      <c r="D139" s="148" t="s">
        <v>54</v>
      </c>
      <c r="E139" s="157" t="s">
        <v>37</v>
      </c>
    </row>
    <row r="140" spans="1:5" s="14" customFormat="1" x14ac:dyDescent="0.2">
      <c r="A140" s="143">
        <v>41549.506944444402</v>
      </c>
      <c r="B140" s="153">
        <v>17.2</v>
      </c>
      <c r="C140" s="157" t="s">
        <v>195</v>
      </c>
      <c r="D140" s="148" t="s">
        <v>39</v>
      </c>
      <c r="E140" s="157" t="s">
        <v>37</v>
      </c>
    </row>
    <row r="141" spans="1:5" s="14" customFormat="1" x14ac:dyDescent="0.2">
      <c r="A141" s="143">
        <v>41549.552083333299</v>
      </c>
      <c r="B141" s="153">
        <v>16.77</v>
      </c>
      <c r="C141" s="157" t="s">
        <v>139</v>
      </c>
      <c r="D141" s="148" t="s">
        <v>140</v>
      </c>
      <c r="E141" s="157" t="s">
        <v>37</v>
      </c>
    </row>
    <row r="142" spans="1:5" s="14" customFormat="1" x14ac:dyDescent="0.2">
      <c r="A142" s="143">
        <v>41549.646527777797</v>
      </c>
      <c r="B142" s="153">
        <v>19.14</v>
      </c>
      <c r="C142" s="157" t="s">
        <v>139</v>
      </c>
      <c r="D142" s="148" t="s">
        <v>39</v>
      </c>
      <c r="E142" s="157" t="s">
        <v>37</v>
      </c>
    </row>
    <row r="143" spans="1:5" s="14" customFormat="1" x14ac:dyDescent="0.2">
      <c r="A143" s="143">
        <v>41549.760416666701</v>
      </c>
      <c r="B143" s="153">
        <v>41.93</v>
      </c>
      <c r="C143" s="157" t="s">
        <v>137</v>
      </c>
      <c r="D143" s="148" t="s">
        <v>46</v>
      </c>
      <c r="E143" s="157" t="s">
        <v>37</v>
      </c>
    </row>
    <row r="144" spans="1:5" s="14" customFormat="1" x14ac:dyDescent="0.2">
      <c r="A144" s="143">
        <v>41555.288194444402</v>
      </c>
      <c r="B144" s="153">
        <v>48.59</v>
      </c>
      <c r="C144" s="157" t="s">
        <v>138</v>
      </c>
      <c r="D144" s="148" t="s">
        <v>140</v>
      </c>
      <c r="E144" s="157" t="s">
        <v>37</v>
      </c>
    </row>
    <row r="145" spans="1:5" s="14" customFormat="1" x14ac:dyDescent="0.2">
      <c r="A145" s="143">
        <v>41555.402777777803</v>
      </c>
      <c r="B145" s="153">
        <v>14.84</v>
      </c>
      <c r="C145" s="157" t="s">
        <v>141</v>
      </c>
      <c r="D145" s="148" t="s">
        <v>51</v>
      </c>
      <c r="E145" s="157" t="s">
        <v>37</v>
      </c>
    </row>
    <row r="146" spans="1:5" s="14" customFormat="1" x14ac:dyDescent="0.2">
      <c r="A146" s="143">
        <v>41555.429166666698</v>
      </c>
      <c r="B146" s="153">
        <v>20.43</v>
      </c>
      <c r="C146" s="157" t="s">
        <v>141</v>
      </c>
      <c r="D146" s="148" t="s">
        <v>39</v>
      </c>
      <c r="E146" s="157" t="s">
        <v>37</v>
      </c>
    </row>
    <row r="147" spans="1:5" s="14" customFormat="1" x14ac:dyDescent="0.2">
      <c r="A147" s="143">
        <v>41556.315972222197</v>
      </c>
      <c r="B147" s="153">
        <v>16.34</v>
      </c>
      <c r="C147" s="157" t="s">
        <v>343</v>
      </c>
      <c r="D147" s="148" t="s">
        <v>52</v>
      </c>
      <c r="E147" s="157" t="s">
        <v>37</v>
      </c>
    </row>
    <row r="148" spans="1:5" s="14" customFormat="1" x14ac:dyDescent="0.2">
      <c r="A148" s="143">
        <v>41556.357638888898</v>
      </c>
      <c r="B148" s="153">
        <v>24.73</v>
      </c>
      <c r="C148" s="157" t="s">
        <v>343</v>
      </c>
      <c r="D148" s="148" t="s">
        <v>39</v>
      </c>
      <c r="E148" s="157" t="s">
        <v>37</v>
      </c>
    </row>
    <row r="149" spans="1:5" s="14" customFormat="1" x14ac:dyDescent="0.2">
      <c r="A149" s="143">
        <v>41556.614583333299</v>
      </c>
      <c r="B149" s="153">
        <v>14.41</v>
      </c>
      <c r="C149" s="157" t="s">
        <v>142</v>
      </c>
      <c r="D149" s="148" t="s">
        <v>140</v>
      </c>
      <c r="E149" s="157" t="s">
        <v>37</v>
      </c>
    </row>
    <row r="150" spans="1:5" s="14" customFormat="1" x14ac:dyDescent="0.2">
      <c r="A150" s="143">
        <v>41556.71875</v>
      </c>
      <c r="B150" s="153">
        <v>22.36</v>
      </c>
      <c r="C150" s="157" t="s">
        <v>142</v>
      </c>
      <c r="D150" s="148" t="s">
        <v>39</v>
      </c>
      <c r="E150" s="157" t="s">
        <v>37</v>
      </c>
    </row>
    <row r="151" spans="1:5" s="14" customFormat="1" x14ac:dyDescent="0.2">
      <c r="A151" s="143">
        <v>41557.527777777803</v>
      </c>
      <c r="B151" s="153">
        <v>15.7</v>
      </c>
      <c r="C151" s="157" t="s">
        <v>143</v>
      </c>
      <c r="D151" s="148" t="s">
        <v>51</v>
      </c>
      <c r="E151" s="157" t="s">
        <v>37</v>
      </c>
    </row>
    <row r="152" spans="1:5" s="14" customFormat="1" x14ac:dyDescent="0.2">
      <c r="A152" s="143">
        <v>41561.447916666701</v>
      </c>
      <c r="B152" s="153">
        <v>14.84</v>
      </c>
      <c r="C152" s="157" t="s">
        <v>145</v>
      </c>
      <c r="D152" s="148" t="s">
        <v>45</v>
      </c>
      <c r="E152" s="157" t="s">
        <v>37</v>
      </c>
    </row>
    <row r="153" spans="1:5" s="14" customFormat="1" x14ac:dyDescent="0.2">
      <c r="A153" s="143">
        <v>41561.75</v>
      </c>
      <c r="B153" s="153">
        <v>28.38</v>
      </c>
      <c r="C153" s="157" t="s">
        <v>110</v>
      </c>
      <c r="D153" s="148" t="s">
        <v>158</v>
      </c>
      <c r="E153" s="157" t="s">
        <v>37</v>
      </c>
    </row>
    <row r="154" spans="1:5" s="14" customFormat="1" x14ac:dyDescent="0.2">
      <c r="A154" s="143">
        <v>41562.416666666701</v>
      </c>
      <c r="B154" s="153">
        <v>22.58</v>
      </c>
      <c r="C154" s="157" t="s">
        <v>144</v>
      </c>
      <c r="D154" s="148" t="s">
        <v>146</v>
      </c>
      <c r="E154" s="157" t="s">
        <v>37</v>
      </c>
    </row>
    <row r="155" spans="1:5" s="14" customFormat="1" x14ac:dyDescent="0.2">
      <c r="A155" s="143">
        <v>41562.493055555598</v>
      </c>
      <c r="B155" s="153">
        <v>16.13</v>
      </c>
      <c r="C155" s="157" t="s">
        <v>144</v>
      </c>
      <c r="D155" s="148" t="s">
        <v>39</v>
      </c>
      <c r="E155" s="157" t="s">
        <v>37</v>
      </c>
    </row>
    <row r="156" spans="1:5" s="14" customFormat="1" x14ac:dyDescent="0.2">
      <c r="A156" s="143">
        <v>41564.677083333299</v>
      </c>
      <c r="B156" s="153">
        <v>37.630000000000003</v>
      </c>
      <c r="C156" s="157" t="s">
        <v>147</v>
      </c>
      <c r="D156" s="148" t="s">
        <v>46</v>
      </c>
      <c r="E156" s="157" t="s">
        <v>37</v>
      </c>
    </row>
    <row r="157" spans="1:5" s="14" customFormat="1" ht="25.5" x14ac:dyDescent="0.2">
      <c r="A157" s="143" t="s">
        <v>71</v>
      </c>
      <c r="B157" s="153">
        <v>650.42999999999995</v>
      </c>
      <c r="C157" s="157" t="s">
        <v>147</v>
      </c>
      <c r="D157" s="157" t="s">
        <v>59</v>
      </c>
      <c r="E157" s="157" t="s">
        <v>72</v>
      </c>
    </row>
    <row r="158" spans="1:5" s="14" customFormat="1" x14ac:dyDescent="0.2">
      <c r="A158" s="143">
        <v>41564.291666666701</v>
      </c>
      <c r="B158" s="153">
        <v>48.59</v>
      </c>
      <c r="C158" s="157" t="s">
        <v>147</v>
      </c>
      <c r="D158" s="148" t="s">
        <v>39</v>
      </c>
      <c r="E158" s="157" t="s">
        <v>37</v>
      </c>
    </row>
    <row r="159" spans="1:5" s="14" customFormat="1" x14ac:dyDescent="0.2">
      <c r="A159" s="143">
        <v>41568.493055555598</v>
      </c>
      <c r="B159" s="153">
        <v>43</v>
      </c>
      <c r="C159" s="157" t="s">
        <v>147</v>
      </c>
      <c r="D159" s="148" t="s">
        <v>39</v>
      </c>
      <c r="E159" s="157" t="s">
        <v>37</v>
      </c>
    </row>
    <row r="160" spans="1:5" s="14" customFormat="1" ht="24" customHeight="1" x14ac:dyDescent="0.2">
      <c r="A160" s="143">
        <v>41571.5625</v>
      </c>
      <c r="B160" s="153">
        <v>37.630000000000003</v>
      </c>
      <c r="C160" s="157" t="s">
        <v>148</v>
      </c>
      <c r="D160" s="148" t="s">
        <v>46</v>
      </c>
      <c r="E160" s="157" t="s">
        <v>37</v>
      </c>
    </row>
    <row r="161" spans="1:5" s="14" customFormat="1" ht="25.5" x14ac:dyDescent="0.2">
      <c r="A161" s="143">
        <v>41577.645833333299</v>
      </c>
      <c r="B161" s="153">
        <v>44.08</v>
      </c>
      <c r="C161" s="157" t="s">
        <v>148</v>
      </c>
      <c r="D161" s="148" t="s">
        <v>39</v>
      </c>
      <c r="E161" s="157" t="s">
        <v>37</v>
      </c>
    </row>
    <row r="162" spans="1:5" s="14" customFormat="1" x14ac:dyDescent="0.2">
      <c r="A162" s="143">
        <v>41577.291666666701</v>
      </c>
      <c r="B162" s="153">
        <v>43</v>
      </c>
      <c r="C162" s="157" t="s">
        <v>150</v>
      </c>
      <c r="D162" s="148" t="s">
        <v>39</v>
      </c>
      <c r="E162" s="157" t="s">
        <v>37</v>
      </c>
    </row>
    <row r="163" spans="1:5" s="14" customFormat="1" ht="25.5" x14ac:dyDescent="0.2">
      <c r="A163" s="151" t="s">
        <v>73</v>
      </c>
      <c r="B163" s="152">
        <v>935.41</v>
      </c>
      <c r="C163" s="145" t="s">
        <v>148</v>
      </c>
      <c r="D163" s="145" t="s">
        <v>59</v>
      </c>
      <c r="E163" s="145" t="s">
        <v>149</v>
      </c>
    </row>
    <row r="164" spans="1:5" s="14" customFormat="1" x14ac:dyDescent="0.2">
      <c r="A164" s="143">
        <v>41579.625</v>
      </c>
      <c r="B164" s="153">
        <v>37.630000000000003</v>
      </c>
      <c r="C164" s="157" t="s">
        <v>152</v>
      </c>
      <c r="D164" s="148" t="s">
        <v>46</v>
      </c>
      <c r="E164" s="157" t="s">
        <v>37</v>
      </c>
    </row>
    <row r="165" spans="1:5" s="14" customFormat="1" x14ac:dyDescent="0.2">
      <c r="A165" s="143">
        <v>41579.288194444402</v>
      </c>
      <c r="B165" s="153">
        <v>43</v>
      </c>
      <c r="C165" s="157" t="s">
        <v>152</v>
      </c>
      <c r="D165" s="148" t="s">
        <v>39</v>
      </c>
      <c r="E165" s="157" t="s">
        <v>37</v>
      </c>
    </row>
    <row r="166" spans="1:5" s="14" customFormat="1" x14ac:dyDescent="0.2">
      <c r="A166" s="143">
        <v>41582.631944444402</v>
      </c>
      <c r="B166" s="153">
        <v>37.630000000000003</v>
      </c>
      <c r="C166" s="157" t="s">
        <v>151</v>
      </c>
      <c r="D166" s="148" t="s">
        <v>46</v>
      </c>
      <c r="E166" s="157" t="s">
        <v>37</v>
      </c>
    </row>
    <row r="167" spans="1:5" s="14" customFormat="1" x14ac:dyDescent="0.2">
      <c r="A167" s="143">
        <v>41582</v>
      </c>
      <c r="B167" s="153">
        <v>389.59</v>
      </c>
      <c r="C167" s="157" t="s">
        <v>151</v>
      </c>
      <c r="D167" s="157" t="s">
        <v>59</v>
      </c>
      <c r="E167" s="157" t="s">
        <v>72</v>
      </c>
    </row>
    <row r="168" spans="1:5" s="14" customFormat="1" x14ac:dyDescent="0.2">
      <c r="A168" s="143">
        <v>41582.378472222197</v>
      </c>
      <c r="B168" s="153">
        <v>43</v>
      </c>
      <c r="C168" s="157" t="s">
        <v>151</v>
      </c>
      <c r="D168" s="148" t="s">
        <v>39</v>
      </c>
      <c r="E168" s="157" t="s">
        <v>37</v>
      </c>
    </row>
    <row r="169" spans="1:5" s="14" customFormat="1" x14ac:dyDescent="0.2">
      <c r="A169" s="143">
        <v>41584.291666666701</v>
      </c>
      <c r="B169" s="153">
        <v>54.83</v>
      </c>
      <c r="C169" s="157" t="s">
        <v>153</v>
      </c>
      <c r="D169" s="148" t="s">
        <v>44</v>
      </c>
      <c r="E169" s="157" t="s">
        <v>37</v>
      </c>
    </row>
    <row r="170" spans="1:5" s="14" customFormat="1" x14ac:dyDescent="0.2">
      <c r="A170" s="143">
        <v>41584.447916666701</v>
      </c>
      <c r="B170" s="153">
        <v>14.19</v>
      </c>
      <c r="C170" s="157" t="s">
        <v>153</v>
      </c>
      <c r="D170" s="148" t="s">
        <v>44</v>
      </c>
      <c r="E170" s="157" t="s">
        <v>37</v>
      </c>
    </row>
    <row r="171" spans="1:5" s="14" customFormat="1" x14ac:dyDescent="0.2">
      <c r="A171" s="143">
        <v>41585.715277777803</v>
      </c>
      <c r="B171" s="153">
        <v>43</v>
      </c>
      <c r="C171" s="157" t="s">
        <v>156</v>
      </c>
      <c r="D171" s="148" t="s">
        <v>46</v>
      </c>
      <c r="E171" s="157" t="s">
        <v>37</v>
      </c>
    </row>
    <row r="172" spans="1:5" s="14" customFormat="1" ht="26.25" customHeight="1" x14ac:dyDescent="0.2">
      <c r="A172" s="143" t="s">
        <v>193</v>
      </c>
      <c r="B172" s="152">
        <v>1071.22</v>
      </c>
      <c r="C172" s="145" t="s">
        <v>155</v>
      </c>
      <c r="D172" s="145" t="s">
        <v>59</v>
      </c>
      <c r="E172" s="145" t="s">
        <v>76</v>
      </c>
    </row>
    <row r="173" spans="1:5" s="14" customFormat="1" x14ac:dyDescent="0.2">
      <c r="A173" s="143">
        <v>41585.572916666701</v>
      </c>
      <c r="B173" s="153">
        <v>14.19</v>
      </c>
      <c r="C173" s="157" t="s">
        <v>154</v>
      </c>
      <c r="D173" s="148" t="s">
        <v>43</v>
      </c>
      <c r="E173" s="157" t="s">
        <v>37</v>
      </c>
    </row>
    <row r="174" spans="1:5" s="14" customFormat="1" ht="25.5" x14ac:dyDescent="0.2">
      <c r="A174" s="143">
        <v>41589</v>
      </c>
      <c r="B174" s="152">
        <v>221.05</v>
      </c>
      <c r="C174" s="145" t="s">
        <v>155</v>
      </c>
      <c r="D174" s="145" t="s">
        <v>78</v>
      </c>
      <c r="E174" s="145" t="s">
        <v>48</v>
      </c>
    </row>
    <row r="175" spans="1:5" s="14" customFormat="1" x14ac:dyDescent="0.2">
      <c r="A175" s="143">
        <v>41590.777777777803</v>
      </c>
      <c r="B175" s="153">
        <v>118.04</v>
      </c>
      <c r="C175" s="157" t="s">
        <v>157</v>
      </c>
      <c r="D175" s="148" t="s">
        <v>53</v>
      </c>
      <c r="E175" s="157" t="s">
        <v>37</v>
      </c>
    </row>
    <row r="176" spans="1:5" s="14" customFormat="1" x14ac:dyDescent="0.2">
      <c r="A176" s="143">
        <v>41590.916666666701</v>
      </c>
      <c r="B176" s="153">
        <v>92.02</v>
      </c>
      <c r="C176" s="157" t="s">
        <v>157</v>
      </c>
      <c r="D176" s="148" t="s">
        <v>158</v>
      </c>
      <c r="E176" s="157" t="s">
        <v>37</v>
      </c>
    </row>
    <row r="177" spans="1:5" s="14" customFormat="1" ht="25.5" x14ac:dyDescent="0.2">
      <c r="A177" s="143" t="s">
        <v>77</v>
      </c>
      <c r="B177" s="152">
        <v>1400.79</v>
      </c>
      <c r="C177" s="145" t="s">
        <v>159</v>
      </c>
      <c r="D177" s="145" t="s">
        <v>331</v>
      </c>
      <c r="E177" s="145" t="s">
        <v>332</v>
      </c>
    </row>
    <row r="178" spans="1:5" s="14" customFormat="1" x14ac:dyDescent="0.2">
      <c r="A178" s="143">
        <v>41592.40625</v>
      </c>
      <c r="B178" s="153">
        <v>18.28</v>
      </c>
      <c r="C178" s="157" t="s">
        <v>160</v>
      </c>
      <c r="D178" s="148" t="s">
        <v>40</v>
      </c>
      <c r="E178" s="157" t="s">
        <v>37</v>
      </c>
    </row>
    <row r="179" spans="1:5" s="14" customFormat="1" x14ac:dyDescent="0.2">
      <c r="A179" s="143">
        <v>41592.451388888898</v>
      </c>
      <c r="B179" s="153">
        <v>31.39</v>
      </c>
      <c r="C179" s="157" t="s">
        <v>160</v>
      </c>
      <c r="D179" s="148" t="s">
        <v>39</v>
      </c>
      <c r="E179" s="157" t="s">
        <v>37</v>
      </c>
    </row>
    <row r="180" spans="1:5" s="14" customFormat="1" ht="25.5" x14ac:dyDescent="0.2">
      <c r="A180" s="143">
        <v>41592.5</v>
      </c>
      <c r="B180" s="152">
        <v>37.630000000000003</v>
      </c>
      <c r="C180" s="145" t="s">
        <v>159</v>
      </c>
      <c r="D180" s="144" t="s">
        <v>46</v>
      </c>
      <c r="E180" s="145" t="s">
        <v>37</v>
      </c>
    </row>
    <row r="181" spans="1:5" s="14" customFormat="1" x14ac:dyDescent="0.2">
      <c r="A181" s="143">
        <v>41593.763888888898</v>
      </c>
      <c r="B181" s="153">
        <v>27.31</v>
      </c>
      <c r="C181" s="157" t="s">
        <v>344</v>
      </c>
      <c r="D181" s="148" t="s">
        <v>161</v>
      </c>
      <c r="E181" s="157" t="s">
        <v>38</v>
      </c>
    </row>
    <row r="182" spans="1:5" s="14" customFormat="1" x14ac:dyDescent="0.2">
      <c r="A182" s="143">
        <v>41593.868055555598</v>
      </c>
      <c r="B182" s="153">
        <v>52.03</v>
      </c>
      <c r="C182" s="157" t="s">
        <v>344</v>
      </c>
      <c r="D182" s="157" t="s">
        <v>50</v>
      </c>
      <c r="E182" s="157" t="s">
        <v>38</v>
      </c>
    </row>
    <row r="183" spans="1:5" s="14" customFormat="1" ht="24.6" customHeight="1" x14ac:dyDescent="0.2">
      <c r="A183" s="143">
        <v>41597</v>
      </c>
      <c r="B183" s="152">
        <v>134.74</v>
      </c>
      <c r="C183" s="145" t="s">
        <v>162</v>
      </c>
      <c r="D183" s="145" t="s">
        <v>58</v>
      </c>
      <c r="E183" s="145" t="s">
        <v>70</v>
      </c>
    </row>
    <row r="184" spans="1:5" s="14" customFormat="1" x14ac:dyDescent="0.2">
      <c r="A184" s="143">
        <v>41597.646527777797</v>
      </c>
      <c r="B184" s="153">
        <v>43</v>
      </c>
      <c r="C184" s="157" t="s">
        <v>162</v>
      </c>
      <c r="D184" s="157" t="s">
        <v>39</v>
      </c>
      <c r="E184" s="157" t="s">
        <v>37</v>
      </c>
    </row>
    <row r="185" spans="1:5" s="14" customFormat="1" x14ac:dyDescent="0.2">
      <c r="A185" s="143">
        <v>41599.513888888898</v>
      </c>
      <c r="B185" s="153">
        <v>37.630000000000003</v>
      </c>
      <c r="C185" s="157" t="s">
        <v>163</v>
      </c>
      <c r="D185" s="157" t="s">
        <v>46</v>
      </c>
      <c r="E185" s="157" t="s">
        <v>37</v>
      </c>
    </row>
    <row r="186" spans="1:5" s="14" customFormat="1" x14ac:dyDescent="0.2">
      <c r="A186" s="143">
        <v>41599</v>
      </c>
      <c r="B186" s="153">
        <v>644.09</v>
      </c>
      <c r="C186" s="157" t="s">
        <v>163</v>
      </c>
      <c r="D186" s="157" t="s">
        <v>57</v>
      </c>
      <c r="E186" s="157" t="s">
        <v>38</v>
      </c>
    </row>
    <row r="187" spans="1:5" s="104" customFormat="1" x14ac:dyDescent="0.2">
      <c r="A187" s="151">
        <v>41599</v>
      </c>
      <c r="B187" s="153">
        <v>20</v>
      </c>
      <c r="C187" s="148" t="s">
        <v>217</v>
      </c>
      <c r="D187" s="148" t="s">
        <v>205</v>
      </c>
      <c r="E187" s="148" t="s">
        <v>38</v>
      </c>
    </row>
    <row r="188" spans="1:5" s="14" customFormat="1" x14ac:dyDescent="0.2">
      <c r="A188" s="143">
        <v>41603.25</v>
      </c>
      <c r="B188" s="153">
        <v>109.44</v>
      </c>
      <c r="C188" s="157" t="s">
        <v>164</v>
      </c>
      <c r="D188" s="157" t="s">
        <v>46</v>
      </c>
      <c r="E188" s="157" t="s">
        <v>38</v>
      </c>
    </row>
    <row r="189" spans="1:5" s="14" customFormat="1" ht="27.75" customHeight="1" x14ac:dyDescent="0.2">
      <c r="A189" s="151">
        <v>41610</v>
      </c>
      <c r="B189" s="152">
        <v>350.12</v>
      </c>
      <c r="C189" s="144" t="s">
        <v>167</v>
      </c>
      <c r="D189" s="144" t="s">
        <v>168</v>
      </c>
      <c r="E189" s="144" t="s">
        <v>37</v>
      </c>
    </row>
    <row r="190" spans="1:5" s="14" customFormat="1" ht="28.5" customHeight="1" x14ac:dyDescent="0.2">
      <c r="A190" s="151">
        <v>41609.614583333299</v>
      </c>
      <c r="B190" s="152">
        <v>131.15</v>
      </c>
      <c r="C190" s="144" t="s">
        <v>167</v>
      </c>
      <c r="D190" s="144" t="s">
        <v>50</v>
      </c>
      <c r="E190" s="144" t="s">
        <v>38</v>
      </c>
    </row>
    <row r="191" spans="1:5" s="14" customFormat="1" x14ac:dyDescent="0.2">
      <c r="A191" s="151">
        <v>41611.697916666701</v>
      </c>
      <c r="B191" s="153">
        <v>16.555</v>
      </c>
      <c r="C191" s="148" t="s">
        <v>110</v>
      </c>
      <c r="D191" s="148" t="s">
        <v>40</v>
      </c>
      <c r="E191" s="148" t="s">
        <v>37</v>
      </c>
    </row>
    <row r="192" spans="1:5" s="14" customFormat="1" x14ac:dyDescent="0.2">
      <c r="A192" s="151">
        <v>41611.84375</v>
      </c>
      <c r="B192" s="153">
        <v>17.844999999999999</v>
      </c>
      <c r="C192" s="148" t="s">
        <v>110</v>
      </c>
      <c r="D192" s="148" t="s">
        <v>158</v>
      </c>
      <c r="E192" s="148" t="s">
        <v>37</v>
      </c>
    </row>
    <row r="193" spans="1:7" s="14" customFormat="1" x14ac:dyDescent="0.2">
      <c r="A193" s="151">
        <v>41612.736111111102</v>
      </c>
      <c r="B193" s="153">
        <v>77.62</v>
      </c>
      <c r="C193" s="148" t="s">
        <v>169</v>
      </c>
      <c r="D193" s="148" t="s">
        <v>165</v>
      </c>
      <c r="E193" s="148" t="s">
        <v>37</v>
      </c>
    </row>
    <row r="194" spans="1:7" s="14" customFormat="1" x14ac:dyDescent="0.2">
      <c r="A194" s="151">
        <v>41613.680555555598</v>
      </c>
      <c r="B194" s="153">
        <v>18.274999999999999</v>
      </c>
      <c r="C194" s="148" t="s">
        <v>196</v>
      </c>
      <c r="D194" s="148" t="s">
        <v>173</v>
      </c>
      <c r="E194" s="148" t="s">
        <v>37</v>
      </c>
    </row>
    <row r="195" spans="1:7" s="14" customFormat="1" ht="12.75" customHeight="1" x14ac:dyDescent="0.2">
      <c r="A195" s="151">
        <v>41614.513888888898</v>
      </c>
      <c r="B195" s="168">
        <v>54.61</v>
      </c>
      <c r="C195" s="148" t="s">
        <v>170</v>
      </c>
      <c r="D195" s="148" t="s">
        <v>171</v>
      </c>
      <c r="E195" s="148" t="s">
        <v>37</v>
      </c>
    </row>
    <row r="196" spans="1:7" s="16" customFormat="1" ht="14.25" customHeight="1" x14ac:dyDescent="0.2">
      <c r="A196" s="151">
        <v>41614.620138888902</v>
      </c>
      <c r="B196" s="153">
        <v>136.74</v>
      </c>
      <c r="C196" s="148" t="s">
        <v>170</v>
      </c>
      <c r="D196" s="148" t="s">
        <v>172</v>
      </c>
      <c r="E196" s="148" t="s">
        <v>38</v>
      </c>
    </row>
    <row r="197" spans="1:7" s="14" customFormat="1" x14ac:dyDescent="0.2">
      <c r="A197" s="151">
        <v>41626.659722222197</v>
      </c>
      <c r="B197" s="153">
        <v>129.86000000000001</v>
      </c>
      <c r="C197" s="148" t="s">
        <v>170</v>
      </c>
      <c r="D197" s="148" t="s">
        <v>50</v>
      </c>
      <c r="E197" s="148" t="s">
        <v>38</v>
      </c>
    </row>
    <row r="198" spans="1:7" s="109" customFormat="1" x14ac:dyDescent="0.2">
      <c r="A198" s="151">
        <v>41681</v>
      </c>
      <c r="B198" s="153">
        <v>275.70999999999998</v>
      </c>
      <c r="C198" s="148" t="s">
        <v>98</v>
      </c>
      <c r="D198" s="148" t="s">
        <v>58</v>
      </c>
      <c r="E198" s="148" t="s">
        <v>37</v>
      </c>
    </row>
    <row r="199" spans="1:7" s="109" customFormat="1" x14ac:dyDescent="0.2">
      <c r="A199" s="143">
        <v>41681.465277777803</v>
      </c>
      <c r="B199" s="153">
        <v>69.875</v>
      </c>
      <c r="C199" s="157" t="s">
        <v>289</v>
      </c>
      <c r="D199" s="148" t="s">
        <v>46</v>
      </c>
      <c r="E199" s="157" t="s">
        <v>38</v>
      </c>
      <c r="G199" s="104"/>
    </row>
    <row r="200" spans="1:7" s="109" customFormat="1" x14ac:dyDescent="0.2">
      <c r="A200" s="143">
        <v>41681.5625</v>
      </c>
      <c r="B200" s="153">
        <v>53.965000000000003</v>
      </c>
      <c r="C200" s="157" t="s">
        <v>289</v>
      </c>
      <c r="D200" s="148" t="s">
        <v>290</v>
      </c>
      <c r="E200" s="157" t="s">
        <v>37</v>
      </c>
      <c r="G200" s="104"/>
    </row>
    <row r="201" spans="1:7" s="109" customFormat="1" x14ac:dyDescent="0.2">
      <c r="A201" s="151">
        <v>41683</v>
      </c>
      <c r="B201" s="153">
        <v>272.25</v>
      </c>
      <c r="C201" s="148" t="s">
        <v>257</v>
      </c>
      <c r="D201" s="148" t="s">
        <v>57</v>
      </c>
      <c r="E201" s="148" t="s">
        <v>38</v>
      </c>
    </row>
    <row r="202" spans="1:7" s="109" customFormat="1" ht="25.5" x14ac:dyDescent="0.2">
      <c r="A202" s="151">
        <v>41683.809027777803</v>
      </c>
      <c r="B202" s="152">
        <v>29.884999999999998</v>
      </c>
      <c r="C202" s="144" t="s">
        <v>291</v>
      </c>
      <c r="D202" s="145" t="s">
        <v>292</v>
      </c>
      <c r="E202" s="145" t="s">
        <v>37</v>
      </c>
      <c r="G202" s="104"/>
    </row>
    <row r="203" spans="1:7" s="109" customFormat="1" x14ac:dyDescent="0.2">
      <c r="A203" s="143">
        <v>41683.927083333299</v>
      </c>
      <c r="B203" s="153">
        <v>30.529999999999998</v>
      </c>
      <c r="C203" s="157" t="s">
        <v>291</v>
      </c>
      <c r="D203" s="148" t="s">
        <v>158</v>
      </c>
      <c r="E203" s="157" t="s">
        <v>37</v>
      </c>
      <c r="G203" s="104"/>
    </row>
    <row r="204" spans="1:7" s="109" customFormat="1" x14ac:dyDescent="0.2">
      <c r="A204" s="143">
        <v>41684.53125</v>
      </c>
      <c r="B204" s="153">
        <v>21.929999999999996</v>
      </c>
      <c r="C204" s="157" t="s">
        <v>293</v>
      </c>
      <c r="D204" s="157" t="s">
        <v>194</v>
      </c>
      <c r="E204" s="157" t="s">
        <v>37</v>
      </c>
      <c r="G204" s="104"/>
    </row>
    <row r="205" spans="1:7" s="109" customFormat="1" x14ac:dyDescent="0.2">
      <c r="A205" s="143">
        <v>41687.590277777803</v>
      </c>
      <c r="B205" s="153">
        <v>43</v>
      </c>
      <c r="C205" s="157" t="s">
        <v>294</v>
      </c>
      <c r="D205" s="148" t="s">
        <v>39</v>
      </c>
      <c r="E205" s="157" t="s">
        <v>37</v>
      </c>
      <c r="G205" s="104"/>
    </row>
    <row r="206" spans="1:7" s="109" customFormat="1" x14ac:dyDescent="0.2">
      <c r="A206" s="151">
        <v>41687</v>
      </c>
      <c r="B206" s="153">
        <v>179.68</v>
      </c>
      <c r="C206" s="148" t="s">
        <v>258</v>
      </c>
      <c r="D206" s="148" t="s">
        <v>58</v>
      </c>
      <c r="E206" s="148" t="s">
        <v>37</v>
      </c>
    </row>
    <row r="207" spans="1:7" s="109" customFormat="1" x14ac:dyDescent="0.2">
      <c r="A207" s="143">
        <v>41690.627083333296</v>
      </c>
      <c r="B207" s="153">
        <v>37.625</v>
      </c>
      <c r="C207" s="157" t="s">
        <v>259</v>
      </c>
      <c r="D207" s="148" t="s">
        <v>46</v>
      </c>
      <c r="E207" s="157" t="s">
        <v>37</v>
      </c>
      <c r="G207" s="104"/>
    </row>
    <row r="208" spans="1:7" s="109" customFormat="1" ht="15.6" customHeight="1" x14ac:dyDescent="0.2">
      <c r="A208" s="151" t="s">
        <v>227</v>
      </c>
      <c r="B208" s="153">
        <v>709</v>
      </c>
      <c r="C208" s="148" t="s">
        <v>259</v>
      </c>
      <c r="D208" s="148" t="s">
        <v>59</v>
      </c>
      <c r="E208" s="148" t="s">
        <v>72</v>
      </c>
    </row>
    <row r="209" spans="1:7" s="109" customFormat="1" x14ac:dyDescent="0.2">
      <c r="A209" s="143">
        <v>41708.354166666701</v>
      </c>
      <c r="B209" s="153">
        <v>43</v>
      </c>
      <c r="C209" s="157" t="s">
        <v>295</v>
      </c>
      <c r="D209" s="148" t="s">
        <v>39</v>
      </c>
      <c r="E209" s="157" t="s">
        <v>37</v>
      </c>
      <c r="G209" s="104"/>
    </row>
    <row r="210" spans="1:7" s="109" customFormat="1" x14ac:dyDescent="0.2">
      <c r="A210" s="143">
        <v>41709.25</v>
      </c>
      <c r="B210" s="153">
        <v>32.25</v>
      </c>
      <c r="C210" s="157" t="s">
        <v>295</v>
      </c>
      <c r="D210" s="148" t="s">
        <v>46</v>
      </c>
      <c r="E210" s="157" t="s">
        <v>37</v>
      </c>
      <c r="G210" s="104"/>
    </row>
    <row r="211" spans="1:7" s="109" customFormat="1" x14ac:dyDescent="0.2">
      <c r="A211" s="143">
        <v>41709.71875</v>
      </c>
      <c r="B211" s="153">
        <v>59.554999999999993</v>
      </c>
      <c r="C211" s="157" t="s">
        <v>296</v>
      </c>
      <c r="D211" s="148" t="s">
        <v>297</v>
      </c>
      <c r="E211" s="157" t="s">
        <v>37</v>
      </c>
      <c r="G211" s="104"/>
    </row>
    <row r="212" spans="1:7" s="109" customFormat="1" x14ac:dyDescent="0.2">
      <c r="A212" s="151">
        <v>41709</v>
      </c>
      <c r="B212" s="153">
        <v>587.42999999999995</v>
      </c>
      <c r="C212" s="148" t="s">
        <v>260</v>
      </c>
      <c r="D212" s="148" t="s">
        <v>232</v>
      </c>
      <c r="E212" s="148" t="s">
        <v>48</v>
      </c>
    </row>
    <row r="213" spans="1:7" s="109" customFormat="1" x14ac:dyDescent="0.2">
      <c r="A213" s="143">
        <v>41711.666666666701</v>
      </c>
      <c r="B213" s="153">
        <v>37.625</v>
      </c>
      <c r="C213" s="157" t="s">
        <v>261</v>
      </c>
      <c r="D213" s="148" t="s">
        <v>46</v>
      </c>
      <c r="E213" s="157" t="s">
        <v>37</v>
      </c>
      <c r="G213" s="104"/>
    </row>
    <row r="214" spans="1:7" s="109" customFormat="1" x14ac:dyDescent="0.2">
      <c r="A214" s="151">
        <v>41711</v>
      </c>
      <c r="B214" s="153">
        <v>651.5</v>
      </c>
      <c r="C214" s="148" t="s">
        <v>262</v>
      </c>
      <c r="D214" s="148" t="s">
        <v>57</v>
      </c>
      <c r="E214" s="148" t="s">
        <v>38</v>
      </c>
    </row>
    <row r="215" spans="1:7" s="109" customFormat="1" x14ac:dyDescent="0.2">
      <c r="A215" s="143">
        <v>41715.770833333299</v>
      </c>
      <c r="B215" s="153">
        <v>39.774999999999999</v>
      </c>
      <c r="C215" s="157" t="s">
        <v>261</v>
      </c>
      <c r="D215" s="148" t="s">
        <v>39</v>
      </c>
      <c r="E215" s="157" t="s">
        <v>37</v>
      </c>
      <c r="G215" s="104"/>
    </row>
    <row r="216" spans="1:7" s="109" customFormat="1" x14ac:dyDescent="0.2">
      <c r="A216" s="151">
        <v>41715</v>
      </c>
      <c r="B216" s="153">
        <v>330.16</v>
      </c>
      <c r="C216" s="148" t="s">
        <v>262</v>
      </c>
      <c r="D216" s="148" t="s">
        <v>58</v>
      </c>
      <c r="E216" s="148" t="s">
        <v>37</v>
      </c>
    </row>
    <row r="217" spans="1:7" s="109" customFormat="1" x14ac:dyDescent="0.2">
      <c r="A217" s="143">
        <v>41717.697916666701</v>
      </c>
      <c r="B217" s="153">
        <v>42.354999999999997</v>
      </c>
      <c r="C217" s="157" t="s">
        <v>263</v>
      </c>
      <c r="D217" s="148" t="s">
        <v>46</v>
      </c>
      <c r="E217" s="157" t="s">
        <v>37</v>
      </c>
      <c r="G217" s="104"/>
    </row>
    <row r="218" spans="1:7" s="109" customFormat="1" x14ac:dyDescent="0.2">
      <c r="A218" s="151">
        <v>41717</v>
      </c>
      <c r="B218" s="153">
        <v>536.16</v>
      </c>
      <c r="C218" s="148" t="s">
        <v>263</v>
      </c>
      <c r="D218" s="148" t="s">
        <v>57</v>
      </c>
      <c r="E218" s="148" t="s">
        <v>38</v>
      </c>
    </row>
    <row r="219" spans="1:7" s="109" customFormat="1" x14ac:dyDescent="0.2">
      <c r="A219" s="143">
        <v>41723.333333333299</v>
      </c>
      <c r="B219" s="153">
        <v>69.875</v>
      </c>
      <c r="C219" s="157" t="s">
        <v>263</v>
      </c>
      <c r="D219" s="148" t="s">
        <v>39</v>
      </c>
      <c r="E219" s="157" t="s">
        <v>37</v>
      </c>
      <c r="G219" s="104"/>
    </row>
    <row r="220" spans="1:7" s="109" customFormat="1" x14ac:dyDescent="0.2">
      <c r="A220" s="143">
        <v>41724.916666666701</v>
      </c>
      <c r="B220" s="153">
        <v>32.25</v>
      </c>
      <c r="C220" s="157" t="s">
        <v>298</v>
      </c>
      <c r="D220" s="148" t="s">
        <v>46</v>
      </c>
      <c r="E220" s="157" t="s">
        <v>37</v>
      </c>
      <c r="G220" s="104"/>
    </row>
    <row r="221" spans="1:7" s="109" customFormat="1" x14ac:dyDescent="0.2">
      <c r="A221" s="143">
        <v>41726.541666666701</v>
      </c>
      <c r="B221" s="153">
        <v>37.625</v>
      </c>
      <c r="C221" s="157" t="s">
        <v>264</v>
      </c>
      <c r="D221" s="157" t="s">
        <v>46</v>
      </c>
      <c r="E221" s="157" t="s">
        <v>37</v>
      </c>
      <c r="G221" s="104"/>
    </row>
    <row r="222" spans="1:7" s="109" customFormat="1" x14ac:dyDescent="0.2">
      <c r="A222" s="151">
        <v>41726</v>
      </c>
      <c r="B222" s="153">
        <v>213.91</v>
      </c>
      <c r="C222" s="148" t="s">
        <v>264</v>
      </c>
      <c r="D222" s="148" t="s">
        <v>57</v>
      </c>
      <c r="E222" s="148" t="s">
        <v>38</v>
      </c>
    </row>
    <row r="223" spans="1:7" s="109" customFormat="1" x14ac:dyDescent="0.2">
      <c r="A223" s="143">
        <v>41731.305555555598</v>
      </c>
      <c r="B223" s="153">
        <v>43</v>
      </c>
      <c r="C223" s="157" t="s">
        <v>264</v>
      </c>
      <c r="D223" s="148" t="s">
        <v>39</v>
      </c>
      <c r="E223" s="157" t="s">
        <v>37</v>
      </c>
      <c r="G223" s="104"/>
    </row>
    <row r="224" spans="1:7" s="109" customFormat="1" x14ac:dyDescent="0.2">
      <c r="A224" s="143">
        <v>41731.833333333299</v>
      </c>
      <c r="B224" s="153">
        <v>50.954999999999998</v>
      </c>
      <c r="C224" s="157" t="s">
        <v>299</v>
      </c>
      <c r="D224" s="157" t="s">
        <v>300</v>
      </c>
      <c r="E224" s="157" t="s">
        <v>37</v>
      </c>
      <c r="G224" s="104"/>
    </row>
    <row r="225" spans="1:7" s="109" customFormat="1" x14ac:dyDescent="0.2">
      <c r="A225" s="143">
        <v>41732.635416666701</v>
      </c>
      <c r="B225" s="153">
        <v>69.875</v>
      </c>
      <c r="C225" s="157" t="s">
        <v>265</v>
      </c>
      <c r="D225" s="148" t="s">
        <v>301</v>
      </c>
      <c r="E225" s="157" t="s">
        <v>37</v>
      </c>
      <c r="G225" s="104"/>
    </row>
    <row r="226" spans="1:7" s="109" customFormat="1" x14ac:dyDescent="0.2">
      <c r="A226" s="151">
        <v>41732</v>
      </c>
      <c r="B226" s="153">
        <v>421.81</v>
      </c>
      <c r="C226" s="148" t="s">
        <v>265</v>
      </c>
      <c r="D226" s="148" t="s">
        <v>57</v>
      </c>
      <c r="E226" s="148" t="s">
        <v>38</v>
      </c>
    </row>
    <row r="227" spans="1:7" s="109" customFormat="1" x14ac:dyDescent="0.2">
      <c r="A227" s="151">
        <v>41737</v>
      </c>
      <c r="B227" s="153">
        <v>194.25</v>
      </c>
      <c r="C227" s="148" t="s">
        <v>266</v>
      </c>
      <c r="D227" s="148" t="s">
        <v>233</v>
      </c>
      <c r="E227" s="148" t="s">
        <v>234</v>
      </c>
    </row>
    <row r="228" spans="1:7" s="109" customFormat="1" x14ac:dyDescent="0.2">
      <c r="A228" s="143">
        <v>41738.538194444402</v>
      </c>
      <c r="B228" s="153">
        <v>17.414999999999999</v>
      </c>
      <c r="C228" s="157" t="s">
        <v>302</v>
      </c>
      <c r="D228" s="148" t="s">
        <v>303</v>
      </c>
      <c r="E228" s="157" t="s">
        <v>37</v>
      </c>
      <c r="G228" s="104"/>
    </row>
    <row r="229" spans="1:7" s="109" customFormat="1" x14ac:dyDescent="0.2">
      <c r="A229" s="143">
        <v>41738.6875</v>
      </c>
      <c r="B229" s="153">
        <v>50.524999999999999</v>
      </c>
      <c r="C229" s="157" t="s">
        <v>304</v>
      </c>
      <c r="D229" s="148" t="s">
        <v>46</v>
      </c>
      <c r="E229" s="157" t="s">
        <v>37</v>
      </c>
      <c r="G229" s="104"/>
    </row>
    <row r="230" spans="1:7" s="109" customFormat="1" x14ac:dyDescent="0.2">
      <c r="A230" s="143">
        <v>41757.270833333299</v>
      </c>
      <c r="B230" s="153">
        <v>116.96</v>
      </c>
      <c r="C230" s="157" t="s">
        <v>305</v>
      </c>
      <c r="D230" s="157" t="s">
        <v>306</v>
      </c>
      <c r="E230" s="157" t="s">
        <v>38</v>
      </c>
      <c r="G230" s="104"/>
    </row>
    <row r="231" spans="1:7" s="109" customFormat="1" ht="25.5" x14ac:dyDescent="0.2">
      <c r="A231" s="143">
        <v>41760.936111111099</v>
      </c>
      <c r="B231" s="153">
        <v>49.449999999999996</v>
      </c>
      <c r="C231" s="157" t="s">
        <v>307</v>
      </c>
      <c r="D231" s="157" t="s">
        <v>158</v>
      </c>
      <c r="E231" s="157" t="s">
        <v>37</v>
      </c>
      <c r="G231" s="104"/>
    </row>
    <row r="232" spans="1:7" s="109" customFormat="1" x14ac:dyDescent="0.2">
      <c r="A232" s="143">
        <v>41761.666666666701</v>
      </c>
      <c r="B232" s="153">
        <v>37.625</v>
      </c>
      <c r="C232" s="157" t="s">
        <v>330</v>
      </c>
      <c r="D232" s="148" t="s">
        <v>312</v>
      </c>
      <c r="E232" s="157" t="s">
        <v>37</v>
      </c>
      <c r="G232" s="104"/>
    </row>
    <row r="233" spans="1:7" s="109" customFormat="1" x14ac:dyDescent="0.2">
      <c r="A233" s="151">
        <v>41766.739583333299</v>
      </c>
      <c r="B233" s="153">
        <v>19.995000000000001</v>
      </c>
      <c r="C233" s="148" t="s">
        <v>308</v>
      </c>
      <c r="D233" s="148" t="s">
        <v>309</v>
      </c>
      <c r="E233" s="148" t="s">
        <v>37</v>
      </c>
      <c r="G233" s="104"/>
    </row>
    <row r="234" spans="1:7" s="109" customFormat="1" x14ac:dyDescent="0.2">
      <c r="A234" s="151">
        <v>41766.739583333299</v>
      </c>
      <c r="B234" s="153">
        <v>20.425000000000001</v>
      </c>
      <c r="C234" s="148" t="s">
        <v>308</v>
      </c>
      <c r="D234" s="148" t="s">
        <v>309</v>
      </c>
      <c r="E234" s="148" t="s">
        <v>37</v>
      </c>
      <c r="G234" s="104"/>
    </row>
    <row r="235" spans="1:7" s="109" customFormat="1" x14ac:dyDescent="0.2">
      <c r="A235" s="151">
        <v>41766.739583333299</v>
      </c>
      <c r="B235" s="153">
        <v>25.799999999999997</v>
      </c>
      <c r="C235" s="148" t="s">
        <v>308</v>
      </c>
      <c r="D235" s="148" t="s">
        <v>309</v>
      </c>
      <c r="E235" s="148" t="s">
        <v>37</v>
      </c>
      <c r="G235" s="104"/>
    </row>
    <row r="236" spans="1:7" s="109" customFormat="1" ht="25.5" x14ac:dyDescent="0.2">
      <c r="A236" s="143">
        <v>41768.256944444402</v>
      </c>
      <c r="B236" s="153">
        <v>32.25</v>
      </c>
      <c r="C236" s="157" t="s">
        <v>267</v>
      </c>
      <c r="D236" s="148" t="s">
        <v>46</v>
      </c>
      <c r="E236" s="157" t="s">
        <v>37</v>
      </c>
      <c r="G236" s="104"/>
    </row>
    <row r="237" spans="1:7" s="109" customFormat="1" ht="25.5" x14ac:dyDescent="0.2">
      <c r="A237" s="151">
        <v>41768</v>
      </c>
      <c r="B237" s="152">
        <v>469.18</v>
      </c>
      <c r="C237" s="144" t="s">
        <v>267</v>
      </c>
      <c r="D237" s="144" t="s">
        <v>235</v>
      </c>
      <c r="E237" s="144" t="s">
        <v>176</v>
      </c>
    </row>
    <row r="238" spans="1:7" s="109" customFormat="1" x14ac:dyDescent="0.2">
      <c r="A238" s="151">
        <v>41770</v>
      </c>
      <c r="B238" s="153">
        <v>38.4</v>
      </c>
      <c r="C238" s="148" t="s">
        <v>246</v>
      </c>
      <c r="D238" s="148" t="s">
        <v>158</v>
      </c>
      <c r="E238" s="148" t="s">
        <v>37</v>
      </c>
    </row>
    <row r="239" spans="1:7" s="109" customFormat="1" x14ac:dyDescent="0.2">
      <c r="A239" s="143">
        <v>41771.642361111102</v>
      </c>
      <c r="B239" s="153">
        <v>17.414999999999999</v>
      </c>
      <c r="C239" s="157" t="s">
        <v>310</v>
      </c>
      <c r="D239" s="157" t="s">
        <v>303</v>
      </c>
      <c r="E239" s="157" t="s">
        <v>37</v>
      </c>
      <c r="G239" s="104"/>
    </row>
    <row r="240" spans="1:7" s="109" customFormat="1" x14ac:dyDescent="0.2">
      <c r="A240" s="143">
        <v>41773.715277777803</v>
      </c>
      <c r="B240" s="153">
        <v>15.48</v>
      </c>
      <c r="C240" s="157" t="s">
        <v>311</v>
      </c>
      <c r="D240" s="148" t="s">
        <v>312</v>
      </c>
      <c r="E240" s="157" t="s">
        <v>37</v>
      </c>
      <c r="G240" s="104"/>
    </row>
    <row r="241" spans="1:7" s="109" customFormat="1" x14ac:dyDescent="0.2">
      <c r="A241" s="143">
        <v>41773.777777777803</v>
      </c>
      <c r="B241" s="153">
        <v>44.29</v>
      </c>
      <c r="C241" s="157" t="s">
        <v>268</v>
      </c>
      <c r="D241" s="148" t="s">
        <v>46</v>
      </c>
      <c r="E241" s="157" t="s">
        <v>37</v>
      </c>
      <c r="G241" s="104"/>
    </row>
    <row r="242" spans="1:7" s="109" customFormat="1" x14ac:dyDescent="0.2">
      <c r="A242" s="151">
        <v>41774</v>
      </c>
      <c r="B242" s="153">
        <v>255.75</v>
      </c>
      <c r="C242" s="148" t="s">
        <v>268</v>
      </c>
      <c r="D242" s="148" t="s">
        <v>57</v>
      </c>
      <c r="E242" s="148" t="s">
        <v>38</v>
      </c>
    </row>
    <row r="243" spans="1:7" s="104" customFormat="1" x14ac:dyDescent="0.2">
      <c r="A243" s="151">
        <v>41775</v>
      </c>
      <c r="B243" s="153">
        <v>529.62</v>
      </c>
      <c r="C243" s="148" t="s">
        <v>271</v>
      </c>
      <c r="D243" s="148" t="s">
        <v>270</v>
      </c>
      <c r="E243" s="148" t="s">
        <v>269</v>
      </c>
    </row>
    <row r="244" spans="1:7" s="109" customFormat="1" x14ac:dyDescent="0.2">
      <c r="A244" s="151">
        <v>41778</v>
      </c>
      <c r="B244" s="153">
        <v>28.4</v>
      </c>
      <c r="C244" s="148" t="s">
        <v>271</v>
      </c>
      <c r="D244" s="148" t="s">
        <v>272</v>
      </c>
      <c r="E244" s="148" t="s">
        <v>249</v>
      </c>
    </row>
    <row r="245" spans="1:7" s="109" customFormat="1" x14ac:dyDescent="0.2">
      <c r="A245" s="151">
        <v>41778</v>
      </c>
      <c r="B245" s="153">
        <v>26</v>
      </c>
      <c r="C245" s="148" t="s">
        <v>271</v>
      </c>
      <c r="D245" s="148" t="s">
        <v>273</v>
      </c>
      <c r="E245" s="148" t="s">
        <v>249</v>
      </c>
    </row>
    <row r="246" spans="1:7" s="104" customFormat="1" x14ac:dyDescent="0.2">
      <c r="A246" s="151">
        <v>41778</v>
      </c>
      <c r="B246" s="153">
        <v>12</v>
      </c>
      <c r="C246" s="148" t="s">
        <v>280</v>
      </c>
      <c r="D246" s="148" t="s">
        <v>244</v>
      </c>
      <c r="E246" s="148" t="s">
        <v>38</v>
      </c>
    </row>
    <row r="247" spans="1:7" s="109" customFormat="1" x14ac:dyDescent="0.2">
      <c r="A247" s="143">
        <v>41778.607638888898</v>
      </c>
      <c r="B247" s="153">
        <v>43</v>
      </c>
      <c r="C247" s="157" t="s">
        <v>268</v>
      </c>
      <c r="D247" s="148" t="s">
        <v>39</v>
      </c>
      <c r="E247" s="157" t="s">
        <v>37</v>
      </c>
      <c r="G247" s="104"/>
    </row>
    <row r="248" spans="1:7" s="109" customFormat="1" x14ac:dyDescent="0.2">
      <c r="A248" s="143">
        <v>41778.75</v>
      </c>
      <c r="B248" s="153">
        <v>17.414999999999999</v>
      </c>
      <c r="C248" s="157" t="s">
        <v>313</v>
      </c>
      <c r="D248" s="148" t="s">
        <v>314</v>
      </c>
      <c r="E248" s="157" t="s">
        <v>37</v>
      </c>
      <c r="G248" s="104"/>
    </row>
    <row r="249" spans="1:7" s="94" customFormat="1" ht="27.6" customHeight="1" x14ac:dyDescent="0.2">
      <c r="A249" s="143">
        <v>41778.802083333299</v>
      </c>
      <c r="B249" s="152">
        <v>37.840000000000003</v>
      </c>
      <c r="C249" s="145" t="s">
        <v>345</v>
      </c>
      <c r="D249" s="144" t="s">
        <v>315</v>
      </c>
      <c r="E249" s="145" t="s">
        <v>37</v>
      </c>
      <c r="G249" s="95"/>
    </row>
    <row r="250" spans="1:7" s="109" customFormat="1" x14ac:dyDescent="0.2">
      <c r="A250" s="151">
        <v>41778.920138888898</v>
      </c>
      <c r="B250" s="153">
        <v>46.225000000000001</v>
      </c>
      <c r="C250" s="148" t="s">
        <v>345</v>
      </c>
      <c r="D250" s="157" t="s">
        <v>158</v>
      </c>
      <c r="E250" s="157" t="s">
        <v>37</v>
      </c>
      <c r="G250" s="104"/>
    </row>
    <row r="251" spans="1:7" s="104" customFormat="1" x14ac:dyDescent="0.2">
      <c r="A251" s="151">
        <v>41779</v>
      </c>
      <c r="B251" s="153">
        <v>275.70999999999998</v>
      </c>
      <c r="C251" s="148" t="s">
        <v>288</v>
      </c>
      <c r="D251" s="148" t="s">
        <v>58</v>
      </c>
      <c r="E251" s="148" t="s">
        <v>37</v>
      </c>
    </row>
    <row r="252" spans="1:7" s="109" customFormat="1" x14ac:dyDescent="0.2">
      <c r="A252" s="143">
        <v>41782.489583333299</v>
      </c>
      <c r="B252" s="153">
        <v>37.625</v>
      </c>
      <c r="C252" s="157" t="s">
        <v>316</v>
      </c>
      <c r="D252" s="148" t="s">
        <v>46</v>
      </c>
      <c r="E252" s="157" t="s">
        <v>37</v>
      </c>
      <c r="G252" s="104"/>
    </row>
    <row r="253" spans="1:7" s="109" customFormat="1" x14ac:dyDescent="0.2">
      <c r="A253" s="151">
        <v>41782</v>
      </c>
      <c r="B253" s="153">
        <v>305.75</v>
      </c>
      <c r="C253" s="148" t="s">
        <v>277</v>
      </c>
      <c r="D253" s="148" t="s">
        <v>57</v>
      </c>
      <c r="E253" s="148" t="s">
        <v>38</v>
      </c>
    </row>
    <row r="254" spans="1:7" s="109" customFormat="1" x14ac:dyDescent="0.2">
      <c r="A254" s="143">
        <v>41785.743055555598</v>
      </c>
      <c r="B254" s="153">
        <v>15.48</v>
      </c>
      <c r="C254" s="157" t="s">
        <v>316</v>
      </c>
      <c r="D254" s="157" t="s">
        <v>39</v>
      </c>
      <c r="E254" s="157" t="s">
        <v>37</v>
      </c>
      <c r="G254" s="104"/>
    </row>
    <row r="255" spans="1:7" s="109" customFormat="1" x14ac:dyDescent="0.2">
      <c r="A255" s="151">
        <v>41785</v>
      </c>
      <c r="B255" s="153">
        <v>330.16</v>
      </c>
      <c r="C255" s="148" t="s">
        <v>276</v>
      </c>
      <c r="D255" s="148" t="s">
        <v>58</v>
      </c>
      <c r="E255" s="148" t="s">
        <v>37</v>
      </c>
    </row>
    <row r="256" spans="1:7" s="109" customFormat="1" x14ac:dyDescent="0.2">
      <c r="A256" s="143">
        <v>41786.597222222197</v>
      </c>
      <c r="B256" s="153">
        <v>20.854999999999997</v>
      </c>
      <c r="C256" s="157" t="s">
        <v>317</v>
      </c>
      <c r="D256" s="148" t="s">
        <v>43</v>
      </c>
      <c r="E256" s="157" t="s">
        <v>37</v>
      </c>
      <c r="G256" s="104"/>
    </row>
    <row r="257" spans="1:7" s="109" customFormat="1" x14ac:dyDescent="0.2">
      <c r="A257" s="143">
        <v>41788.673611111102</v>
      </c>
      <c r="B257" s="153">
        <v>15.48</v>
      </c>
      <c r="C257" s="157" t="s">
        <v>278</v>
      </c>
      <c r="D257" s="148" t="s">
        <v>318</v>
      </c>
      <c r="E257" s="157" t="s">
        <v>37</v>
      </c>
      <c r="G257" s="104"/>
    </row>
    <row r="258" spans="1:7" s="109" customFormat="1" ht="17.45" customHeight="1" x14ac:dyDescent="0.2">
      <c r="A258" s="151" t="s">
        <v>231</v>
      </c>
      <c r="B258" s="152">
        <v>631.58000000000004</v>
      </c>
      <c r="C258" s="144" t="s">
        <v>278</v>
      </c>
      <c r="D258" s="144" t="s">
        <v>59</v>
      </c>
      <c r="E258" s="144" t="s">
        <v>230</v>
      </c>
    </row>
    <row r="259" spans="1:7" s="109" customFormat="1" x14ac:dyDescent="0.2">
      <c r="A259" s="143">
        <v>41793.840277777803</v>
      </c>
      <c r="B259" s="153">
        <v>43.43</v>
      </c>
      <c r="C259" s="157" t="s">
        <v>319</v>
      </c>
      <c r="D259" s="148" t="s">
        <v>320</v>
      </c>
      <c r="E259" s="157" t="s">
        <v>37</v>
      </c>
      <c r="G259" s="104"/>
    </row>
    <row r="260" spans="1:7" s="109" customFormat="1" ht="16.899999999999999" customHeight="1" x14ac:dyDescent="0.2">
      <c r="A260" s="151" t="s">
        <v>229</v>
      </c>
      <c r="B260" s="152">
        <v>557.17999999999995</v>
      </c>
      <c r="C260" s="144" t="s">
        <v>279</v>
      </c>
      <c r="D260" s="144" t="s">
        <v>59</v>
      </c>
      <c r="E260" s="144" t="s">
        <v>72</v>
      </c>
    </row>
    <row r="261" spans="1:7" s="109" customFormat="1" x14ac:dyDescent="0.2">
      <c r="A261" s="143">
        <v>41800.336805555598</v>
      </c>
      <c r="B261" s="153">
        <v>43</v>
      </c>
      <c r="C261" s="157" t="s">
        <v>279</v>
      </c>
      <c r="D261" s="148" t="s">
        <v>39</v>
      </c>
      <c r="E261" s="157" t="s">
        <v>37</v>
      </c>
      <c r="G261" s="104"/>
    </row>
    <row r="262" spans="1:7" s="109" customFormat="1" x14ac:dyDescent="0.2">
      <c r="A262" s="143">
        <v>41801.739583333299</v>
      </c>
      <c r="B262" s="153">
        <v>14.62</v>
      </c>
      <c r="C262" s="157" t="s">
        <v>275</v>
      </c>
      <c r="D262" s="148" t="s">
        <v>321</v>
      </c>
      <c r="E262" s="157" t="s">
        <v>37</v>
      </c>
      <c r="G262" s="104"/>
    </row>
    <row r="263" spans="1:7" s="109" customFormat="1" x14ac:dyDescent="0.2">
      <c r="A263" s="143">
        <v>41801.84375</v>
      </c>
      <c r="B263" s="153">
        <v>27.09</v>
      </c>
      <c r="C263" s="157" t="s">
        <v>275</v>
      </c>
      <c r="D263" s="148" t="s">
        <v>158</v>
      </c>
      <c r="E263" s="157" t="s">
        <v>37</v>
      </c>
      <c r="G263" s="104"/>
    </row>
    <row r="264" spans="1:7" s="109" customFormat="1" x14ac:dyDescent="0.2">
      <c r="A264" s="151">
        <v>41801</v>
      </c>
      <c r="B264" s="153">
        <v>59.5</v>
      </c>
      <c r="C264" s="148" t="s">
        <v>275</v>
      </c>
      <c r="D264" s="148" t="s">
        <v>274</v>
      </c>
      <c r="E264" s="148" t="s">
        <v>37</v>
      </c>
    </row>
    <row r="265" spans="1:7" s="109" customFormat="1" ht="25.5" x14ac:dyDescent="0.2">
      <c r="A265" s="143">
        <v>41802.743055555598</v>
      </c>
      <c r="B265" s="153">
        <v>37.625</v>
      </c>
      <c r="C265" s="157" t="s">
        <v>340</v>
      </c>
      <c r="D265" s="148" t="s">
        <v>46</v>
      </c>
      <c r="E265" s="157" t="s">
        <v>37</v>
      </c>
      <c r="G265" s="104"/>
    </row>
    <row r="266" spans="1:7" s="109" customFormat="1" ht="25.5" x14ac:dyDescent="0.2">
      <c r="A266" s="143">
        <v>41802.815972222197</v>
      </c>
      <c r="B266" s="153">
        <v>34.4</v>
      </c>
      <c r="C266" s="157" t="s">
        <v>335</v>
      </c>
      <c r="D266" s="148" t="s">
        <v>322</v>
      </c>
      <c r="E266" s="157" t="s">
        <v>48</v>
      </c>
      <c r="G266" s="104"/>
    </row>
    <row r="267" spans="1:7" s="109" customFormat="1" ht="25.5" x14ac:dyDescent="0.2">
      <c r="A267" s="151" t="s">
        <v>228</v>
      </c>
      <c r="B267" s="152">
        <v>264.48</v>
      </c>
      <c r="C267" s="144" t="s">
        <v>336</v>
      </c>
      <c r="D267" s="144" t="s">
        <v>232</v>
      </c>
      <c r="E267" s="144" t="s">
        <v>283</v>
      </c>
    </row>
    <row r="268" spans="1:7" s="109" customFormat="1" ht="25.5" x14ac:dyDescent="0.2">
      <c r="A268" s="151">
        <v>41802</v>
      </c>
      <c r="B268" s="152">
        <v>216</v>
      </c>
      <c r="C268" s="144" t="s">
        <v>337</v>
      </c>
      <c r="D268" s="144" t="s">
        <v>64</v>
      </c>
      <c r="E268" s="144" t="s">
        <v>48</v>
      </c>
    </row>
    <row r="269" spans="1:7" s="109" customFormat="1" ht="38.25" x14ac:dyDescent="0.2">
      <c r="A269" s="143">
        <v>41806.333333333299</v>
      </c>
      <c r="B269" s="153">
        <v>43</v>
      </c>
      <c r="C269" s="157" t="s">
        <v>338</v>
      </c>
      <c r="D269" s="148" t="s">
        <v>39</v>
      </c>
      <c r="E269" s="157" t="s">
        <v>37</v>
      </c>
      <c r="G269" s="104"/>
    </row>
    <row r="270" spans="1:7" s="95" customFormat="1" ht="27.6" customHeight="1" x14ac:dyDescent="0.2">
      <c r="A270" s="151" t="s">
        <v>226</v>
      </c>
      <c r="B270" s="152">
        <v>614.32999999999993</v>
      </c>
      <c r="C270" s="144" t="s">
        <v>339</v>
      </c>
      <c r="D270" s="144" t="s">
        <v>285</v>
      </c>
      <c r="E270" s="144" t="s">
        <v>284</v>
      </c>
    </row>
    <row r="271" spans="1:7" s="109" customFormat="1" x14ac:dyDescent="0.2">
      <c r="A271" s="143">
        <v>41807.760416666701</v>
      </c>
      <c r="B271" s="153">
        <v>15.694999999999999</v>
      </c>
      <c r="C271" s="157" t="s">
        <v>323</v>
      </c>
      <c r="D271" s="148" t="s">
        <v>40</v>
      </c>
      <c r="E271" s="157" t="s">
        <v>37</v>
      </c>
      <c r="G271" s="104"/>
    </row>
    <row r="272" spans="1:7" s="109" customFormat="1" x14ac:dyDescent="0.2">
      <c r="A272" s="143">
        <v>41807.857638888898</v>
      </c>
      <c r="B272" s="153">
        <v>28.38</v>
      </c>
      <c r="C272" s="157" t="s">
        <v>323</v>
      </c>
      <c r="D272" s="148" t="s">
        <v>158</v>
      </c>
      <c r="E272" s="157" t="s">
        <v>37</v>
      </c>
      <c r="G272" s="104"/>
    </row>
    <row r="273" spans="1:7" s="109" customFormat="1" x14ac:dyDescent="0.2">
      <c r="A273" s="143">
        <v>41808.527777777803</v>
      </c>
      <c r="B273" s="153">
        <v>18.059999999999999</v>
      </c>
      <c r="C273" s="157" t="s">
        <v>324</v>
      </c>
      <c r="D273" s="148" t="s">
        <v>314</v>
      </c>
      <c r="E273" s="157" t="s">
        <v>37</v>
      </c>
      <c r="G273" s="104"/>
    </row>
    <row r="274" spans="1:7" s="109" customFormat="1" x14ac:dyDescent="0.2">
      <c r="A274" s="143">
        <v>41808.597222222197</v>
      </c>
      <c r="B274" s="153">
        <v>21.07</v>
      </c>
      <c r="C274" s="157" t="s">
        <v>324</v>
      </c>
      <c r="D274" s="148" t="s">
        <v>39</v>
      </c>
      <c r="E274" s="157" t="s">
        <v>37</v>
      </c>
      <c r="G274" s="104"/>
    </row>
    <row r="275" spans="1:7" s="109" customFormat="1" ht="25.5" x14ac:dyDescent="0.2">
      <c r="A275" s="143">
        <v>41808.645833333299</v>
      </c>
      <c r="B275" s="153">
        <v>37.625</v>
      </c>
      <c r="C275" s="157" t="s">
        <v>325</v>
      </c>
      <c r="D275" s="148" t="s">
        <v>46</v>
      </c>
      <c r="E275" s="157" t="s">
        <v>37</v>
      </c>
      <c r="G275" s="104"/>
    </row>
    <row r="276" spans="1:7" s="95" customFormat="1" x14ac:dyDescent="0.2">
      <c r="A276" s="151">
        <v>41808</v>
      </c>
      <c r="B276" s="152">
        <v>20</v>
      </c>
      <c r="C276" s="144" t="s">
        <v>245</v>
      </c>
      <c r="D276" s="144" t="s">
        <v>244</v>
      </c>
      <c r="E276" s="144" t="s">
        <v>38</v>
      </c>
    </row>
    <row r="277" spans="1:7" s="95" customFormat="1" ht="27" customHeight="1" x14ac:dyDescent="0.2">
      <c r="A277" s="151" t="s">
        <v>236</v>
      </c>
      <c r="B277" s="152">
        <v>215.99</v>
      </c>
      <c r="C277" s="144" t="s">
        <v>334</v>
      </c>
      <c r="D277" s="144" t="s">
        <v>59</v>
      </c>
      <c r="E277" s="144" t="s">
        <v>230</v>
      </c>
    </row>
    <row r="278" spans="1:7" s="109" customFormat="1" ht="25.5" x14ac:dyDescent="0.2">
      <c r="A278" s="143">
        <v>41813.5</v>
      </c>
      <c r="B278" s="153">
        <v>69.875</v>
      </c>
      <c r="C278" s="157" t="s">
        <v>326</v>
      </c>
      <c r="D278" s="148" t="s">
        <v>46</v>
      </c>
      <c r="E278" s="157" t="s">
        <v>38</v>
      </c>
    </row>
    <row r="279" spans="1:7" x14ac:dyDescent="0.2">
      <c r="A279" s="143">
        <v>41813.611111111102</v>
      </c>
      <c r="B279" s="153">
        <v>43</v>
      </c>
      <c r="C279" s="157" t="s">
        <v>333</v>
      </c>
      <c r="D279" s="148" t="s">
        <v>39</v>
      </c>
      <c r="E279" s="157" t="s">
        <v>37</v>
      </c>
    </row>
    <row r="280" spans="1:7" ht="25.5" x14ac:dyDescent="0.2">
      <c r="A280" s="143">
        <v>41814.434027777803</v>
      </c>
      <c r="B280" s="153">
        <v>37.625</v>
      </c>
      <c r="C280" s="157" t="s">
        <v>327</v>
      </c>
      <c r="D280" s="148" t="s">
        <v>46</v>
      </c>
      <c r="E280" s="157" t="s">
        <v>37</v>
      </c>
    </row>
    <row r="281" spans="1:7" ht="25.5" x14ac:dyDescent="0.2">
      <c r="A281" s="151">
        <v>41814.503472222197</v>
      </c>
      <c r="B281" s="153">
        <v>75.25</v>
      </c>
      <c r="C281" s="148" t="s">
        <v>327</v>
      </c>
      <c r="D281" s="148" t="s">
        <v>39</v>
      </c>
      <c r="E281" s="148" t="s">
        <v>38</v>
      </c>
    </row>
    <row r="282" spans="1:7" ht="25.5" x14ac:dyDescent="0.2">
      <c r="A282" s="151">
        <v>41814.791666666701</v>
      </c>
      <c r="B282" s="153">
        <v>122.11999999999999</v>
      </c>
      <c r="C282" s="148" t="s">
        <v>327</v>
      </c>
      <c r="D282" s="148" t="s">
        <v>46</v>
      </c>
      <c r="E282" s="148" t="s">
        <v>38</v>
      </c>
    </row>
    <row r="283" spans="1:7" ht="38.25" x14ac:dyDescent="0.2">
      <c r="A283" s="169" t="s">
        <v>354</v>
      </c>
      <c r="B283" s="170">
        <f>SUM(B73:B282)</f>
        <v>26603.363500000007</v>
      </c>
      <c r="C283" s="157"/>
      <c r="D283" s="157"/>
      <c r="E283" s="157"/>
    </row>
    <row r="284" spans="1:7" x14ac:dyDescent="0.2">
      <c r="A284" s="121"/>
      <c r="B284" s="122"/>
      <c r="C284" s="109"/>
      <c r="D284" s="109"/>
      <c r="E284" s="116"/>
    </row>
    <row r="285" spans="1:7" ht="30" x14ac:dyDescent="0.2">
      <c r="A285" s="120" t="s">
        <v>358</v>
      </c>
      <c r="B285" s="110"/>
      <c r="C285" s="111"/>
      <c r="D285" s="112"/>
      <c r="E285" s="117"/>
    </row>
    <row r="286" spans="1:7" ht="13.5" thickBot="1" x14ac:dyDescent="0.25">
      <c r="A286" s="118"/>
      <c r="B286" s="113" t="s">
        <v>28</v>
      </c>
      <c r="C286" s="114"/>
      <c r="D286" s="114"/>
      <c r="E286" s="119"/>
    </row>
    <row r="287" spans="1:7" x14ac:dyDescent="0.2">
      <c r="A287" s="115"/>
      <c r="B287" s="163">
        <f>SUM(B26+B62+B69+B283)</f>
        <v>73701.353500000027</v>
      </c>
      <c r="C287" s="109"/>
      <c r="D287" s="109"/>
      <c r="E287" s="116"/>
    </row>
    <row r="288" spans="1:7" x14ac:dyDescent="0.2">
      <c r="A288" s="115"/>
      <c r="B288" s="109"/>
      <c r="C288" s="109"/>
      <c r="D288" s="109"/>
      <c r="E288" s="116"/>
    </row>
    <row r="289" spans="1:5" x14ac:dyDescent="0.2">
      <c r="B289" s="109"/>
      <c r="C289" s="109"/>
      <c r="D289" s="109"/>
      <c r="E289" s="116"/>
    </row>
    <row r="290" spans="1:5" x14ac:dyDescent="0.2">
      <c r="A290" s="115"/>
      <c r="B290" s="109"/>
      <c r="C290" s="109"/>
      <c r="D290" s="109"/>
      <c r="E290" s="116"/>
    </row>
    <row r="291" spans="1:5" x14ac:dyDescent="0.2">
      <c r="A291" s="128" t="s">
        <v>29</v>
      </c>
      <c r="B291" s="129"/>
      <c r="C291" s="109"/>
      <c r="D291" s="109"/>
      <c r="E291" s="116"/>
    </row>
  </sheetData>
  <autoFilter ref="A72:E197"/>
  <mergeCells count="3">
    <mergeCell ref="A3:E3"/>
    <mergeCell ref="A291:B291"/>
    <mergeCell ref="B1:C1"/>
  </mergeCells>
  <phoneticPr fontId="8" type="noConversion"/>
  <printOptions gridLines="1"/>
  <pageMargins left="0.43307086614173229" right="0" top="1.0236220472440944" bottom="0.35433070866141736" header="0.31496062992125984" footer="0.31496062992125984"/>
  <pageSetup paperSize="8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80" workbookViewId="0">
      <selection activeCell="D9" sqref="D9"/>
    </sheetView>
  </sheetViews>
  <sheetFormatPr defaultColWidth="9.140625" defaultRowHeight="12.75" x14ac:dyDescent="0.2"/>
  <cols>
    <col min="1" max="1" width="23.85546875" style="32" customWidth="1"/>
    <col min="2" max="2" width="23.140625" style="32" customWidth="1"/>
    <col min="3" max="3" width="27.42578125" style="32" customWidth="1"/>
    <col min="4" max="4" width="27.140625" style="32" customWidth="1"/>
    <col min="5" max="5" width="28.140625" style="32" customWidth="1"/>
    <col min="6" max="16384" width="9.140625" style="33"/>
  </cols>
  <sheetData>
    <row r="1" spans="1:5" s="32" customFormat="1" ht="36" customHeight="1" x14ac:dyDescent="0.2">
      <c r="A1" s="83" t="s">
        <v>31</v>
      </c>
      <c r="B1" s="171" t="s">
        <v>36</v>
      </c>
      <c r="C1" s="172"/>
      <c r="D1" s="77"/>
      <c r="E1" s="84"/>
    </row>
    <row r="2" spans="1:5" s="6" customFormat="1" ht="35.25" customHeight="1" x14ac:dyDescent="0.2">
      <c r="A2" s="80" t="s">
        <v>23</v>
      </c>
      <c r="B2" s="88" t="s">
        <v>35</v>
      </c>
      <c r="C2" s="80" t="s">
        <v>24</v>
      </c>
      <c r="D2" s="88" t="s">
        <v>218</v>
      </c>
      <c r="E2" s="81"/>
    </row>
    <row r="3" spans="1:5" s="30" customFormat="1" ht="35.25" customHeight="1" x14ac:dyDescent="0.25">
      <c r="A3" s="130" t="s">
        <v>32</v>
      </c>
      <c r="B3" s="131"/>
      <c r="C3" s="131"/>
      <c r="D3" s="131"/>
      <c r="E3" s="132"/>
    </row>
    <row r="4" spans="1:5" s="6" customFormat="1" ht="31.5" x14ac:dyDescent="0.25">
      <c r="A4" s="59" t="s">
        <v>10</v>
      </c>
      <c r="B4" s="60" t="s">
        <v>1</v>
      </c>
      <c r="C4" s="10"/>
      <c r="D4" s="10"/>
      <c r="E4" s="45"/>
    </row>
    <row r="5" spans="1:5" ht="25.5" x14ac:dyDescent="0.2">
      <c r="A5" s="48" t="s">
        <v>2</v>
      </c>
      <c r="B5" s="2" t="s">
        <v>28</v>
      </c>
      <c r="C5" s="2" t="s">
        <v>11</v>
      </c>
      <c r="D5" s="2" t="s">
        <v>12</v>
      </c>
      <c r="E5" s="21" t="s">
        <v>5</v>
      </c>
    </row>
    <row r="6" spans="1:5" x14ac:dyDescent="0.2">
      <c r="A6" s="41"/>
      <c r="B6" s="91"/>
      <c r="E6" s="42"/>
    </row>
    <row r="7" spans="1:5" x14ac:dyDescent="0.2">
      <c r="A7" s="41"/>
      <c r="B7" s="91"/>
      <c r="E7" s="42"/>
    </row>
    <row r="8" spans="1:5" x14ac:dyDescent="0.2">
      <c r="A8" s="41"/>
      <c r="B8" s="91"/>
      <c r="E8" s="42"/>
    </row>
    <row r="9" spans="1:5" ht="11.25" customHeight="1" x14ac:dyDescent="0.2">
      <c r="A9" s="41"/>
      <c r="B9" s="91"/>
      <c r="E9" s="42"/>
    </row>
    <row r="10" spans="1:5" x14ac:dyDescent="0.2">
      <c r="A10" s="41"/>
      <c r="B10" s="91"/>
      <c r="E10" s="42"/>
    </row>
    <row r="11" spans="1:5" s="37" customFormat="1" ht="25.5" customHeight="1" x14ac:dyDescent="0.2">
      <c r="A11" s="41"/>
      <c r="B11" s="32"/>
      <c r="C11" s="32"/>
      <c r="D11" s="32"/>
      <c r="E11" s="42"/>
    </row>
    <row r="12" spans="1:5" ht="31.5" x14ac:dyDescent="0.25">
      <c r="A12" s="65" t="s">
        <v>10</v>
      </c>
      <c r="B12" s="66" t="s">
        <v>25</v>
      </c>
      <c r="C12" s="11"/>
      <c r="D12" s="11"/>
      <c r="E12" s="50"/>
    </row>
    <row r="13" spans="1:5" x14ac:dyDescent="0.2">
      <c r="A13" s="46" t="s">
        <v>2</v>
      </c>
      <c r="B13" s="3" t="s">
        <v>28</v>
      </c>
      <c r="C13" s="3"/>
      <c r="D13" s="3"/>
      <c r="E13" s="47"/>
    </row>
    <row r="14" spans="1:5" s="109" customFormat="1" x14ac:dyDescent="0.2">
      <c r="A14" s="107" t="s">
        <v>250</v>
      </c>
      <c r="B14" s="106">
        <v>296.7</v>
      </c>
      <c r="C14" s="104" t="s">
        <v>281</v>
      </c>
      <c r="D14" s="104" t="s">
        <v>251</v>
      </c>
      <c r="E14" s="108" t="s">
        <v>282</v>
      </c>
    </row>
    <row r="15" spans="1:5" x14ac:dyDescent="0.2">
      <c r="A15" s="93"/>
      <c r="B15" s="91"/>
      <c r="C15" s="14"/>
      <c r="D15" s="14"/>
      <c r="E15" s="22"/>
    </row>
    <row r="16" spans="1:5" x14ac:dyDescent="0.2">
      <c r="A16" s="92"/>
      <c r="B16" s="91"/>
      <c r="E16" s="42"/>
    </row>
    <row r="17" spans="1:5" x14ac:dyDescent="0.2">
      <c r="A17" s="92"/>
      <c r="B17" s="91"/>
      <c r="E17" s="42"/>
    </row>
    <row r="18" spans="1:5" x14ac:dyDescent="0.2">
      <c r="A18" s="92"/>
      <c r="B18" s="91"/>
      <c r="E18" s="42"/>
    </row>
    <row r="19" spans="1:5" x14ac:dyDescent="0.2">
      <c r="A19" s="92"/>
      <c r="B19" s="91"/>
      <c r="E19" s="42"/>
    </row>
    <row r="20" spans="1:5" s="38" customFormat="1" ht="25.5" customHeight="1" x14ac:dyDescent="0.2">
      <c r="A20" s="41"/>
      <c r="B20" s="32"/>
      <c r="C20" s="32"/>
      <c r="D20" s="32"/>
      <c r="E20" s="42"/>
    </row>
    <row r="21" spans="1:5" ht="30" x14ac:dyDescent="0.2">
      <c r="A21" s="67" t="s">
        <v>357</v>
      </c>
      <c r="B21" s="51"/>
      <c r="C21" s="52"/>
      <c r="D21" s="53"/>
      <c r="E21" s="54"/>
    </row>
    <row r="22" spans="1:5" x14ac:dyDescent="0.2">
      <c r="A22" s="55"/>
      <c r="B22" s="2" t="s">
        <v>28</v>
      </c>
      <c r="C22" s="56"/>
      <c r="D22" s="56"/>
      <c r="E22" s="57"/>
    </row>
    <row r="23" spans="1:5" x14ac:dyDescent="0.2">
      <c r="A23" s="41"/>
      <c r="B23" s="163">
        <f>SUM(B6:B10)+SUM(B14:B19)</f>
        <v>296.7</v>
      </c>
      <c r="E23" s="42"/>
    </row>
    <row r="24" spans="1:5" x14ac:dyDescent="0.2">
      <c r="A24" s="41"/>
      <c r="E24" s="42"/>
    </row>
    <row r="25" spans="1:5" x14ac:dyDescent="0.2">
      <c r="A25" s="41"/>
      <c r="E25" s="42"/>
    </row>
    <row r="26" spans="1:5" x14ac:dyDescent="0.2">
      <c r="A26" s="41"/>
      <c r="E26" s="42"/>
    </row>
    <row r="27" spans="1:5" x14ac:dyDescent="0.2">
      <c r="A27" s="128" t="s">
        <v>29</v>
      </c>
      <c r="B27" s="129"/>
      <c r="E27" s="42"/>
    </row>
    <row r="28" spans="1:5" x14ac:dyDescent="0.2">
      <c r="A28" s="41"/>
      <c r="E28" s="42"/>
    </row>
    <row r="29" spans="1:5" x14ac:dyDescent="0.2">
      <c r="A29" s="41"/>
      <c r="E29" s="42"/>
    </row>
    <row r="30" spans="1:5" x14ac:dyDescent="0.2">
      <c r="A30" s="41"/>
      <c r="E30" s="42"/>
    </row>
    <row r="31" spans="1:5" x14ac:dyDescent="0.2">
      <c r="A31" s="41"/>
      <c r="E31" s="42"/>
    </row>
    <row r="32" spans="1:5" x14ac:dyDescent="0.2">
      <c r="A32" s="41"/>
      <c r="E32" s="42"/>
    </row>
    <row r="33" spans="1:5" x14ac:dyDescent="0.2">
      <c r="A33" s="43"/>
      <c r="B33" s="27"/>
      <c r="C33" s="27"/>
      <c r="D33" s="27"/>
      <c r="E33" s="44"/>
    </row>
  </sheetData>
  <mergeCells count="3">
    <mergeCell ref="A3:E3"/>
    <mergeCell ref="A27:B27"/>
    <mergeCell ref="B1:C1"/>
  </mergeCells>
  <phoneticPr fontId="8" type="noConversion"/>
  <pageMargins left="0.7" right="0.7" top="0.75" bottom="0.75" header="0.3" footer="0.3"/>
  <pageSetup paperSize="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80" workbookViewId="0">
      <selection activeCell="B1" sqref="B1:C1"/>
    </sheetView>
  </sheetViews>
  <sheetFormatPr defaultColWidth="9.140625" defaultRowHeight="12.75" x14ac:dyDescent="0.2"/>
  <cols>
    <col min="1" max="1" width="23.85546875" style="68" customWidth="1"/>
    <col min="2" max="2" width="23.140625" style="68" customWidth="1"/>
    <col min="3" max="3" width="27.42578125" style="68" customWidth="1"/>
    <col min="4" max="4" width="27.140625" style="68" customWidth="1"/>
    <col min="5" max="5" width="28.140625" style="68" customWidth="1"/>
    <col min="6" max="16384" width="9.140625" style="73"/>
  </cols>
  <sheetData>
    <row r="1" spans="1:5" ht="34.5" customHeight="1" x14ac:dyDescent="0.2">
      <c r="A1" s="17" t="s">
        <v>31</v>
      </c>
      <c r="B1" s="173" t="s">
        <v>36</v>
      </c>
      <c r="C1" s="174"/>
      <c r="D1" s="4"/>
      <c r="E1" s="18"/>
    </row>
    <row r="2" spans="1:5" ht="30" customHeight="1" x14ac:dyDescent="0.2">
      <c r="A2" s="78" t="s">
        <v>23</v>
      </c>
      <c r="B2" s="88" t="s">
        <v>35</v>
      </c>
      <c r="C2" s="80" t="s">
        <v>24</v>
      </c>
      <c r="D2" s="88" t="s">
        <v>218</v>
      </c>
      <c r="E2" s="31"/>
    </row>
    <row r="3" spans="1:5" ht="18" x14ac:dyDescent="0.2">
      <c r="A3" s="133" t="s">
        <v>33</v>
      </c>
      <c r="B3" s="134"/>
      <c r="C3" s="134"/>
      <c r="D3" s="134"/>
      <c r="E3" s="135"/>
    </row>
    <row r="4" spans="1:5" ht="20.25" customHeight="1" x14ac:dyDescent="0.25">
      <c r="A4" s="59" t="s">
        <v>16</v>
      </c>
      <c r="B4" s="10"/>
      <c r="C4" s="10"/>
      <c r="D4" s="10"/>
      <c r="E4" s="45"/>
    </row>
    <row r="5" spans="1:5" ht="19.5" customHeight="1" x14ac:dyDescent="0.2">
      <c r="A5" s="48" t="s">
        <v>2</v>
      </c>
      <c r="B5" s="2" t="s">
        <v>17</v>
      </c>
      <c r="C5" s="2" t="s">
        <v>18</v>
      </c>
      <c r="D5" s="2" t="s">
        <v>19</v>
      </c>
      <c r="E5" s="21"/>
    </row>
    <row r="6" spans="1:5" x14ac:dyDescent="0.2">
      <c r="A6" s="69"/>
      <c r="E6" s="70"/>
    </row>
    <row r="7" spans="1:5" x14ac:dyDescent="0.2">
      <c r="A7" s="69"/>
      <c r="E7" s="70"/>
    </row>
    <row r="8" spans="1:5" x14ac:dyDescent="0.2">
      <c r="A8" s="69"/>
      <c r="E8" s="70"/>
    </row>
    <row r="9" spans="1:5" x14ac:dyDescent="0.2">
      <c r="A9" s="69"/>
      <c r="E9" s="70"/>
    </row>
    <row r="10" spans="1:5" ht="25.5" customHeight="1" x14ac:dyDescent="0.2">
      <c r="A10" s="69"/>
      <c r="E10" s="70"/>
    </row>
    <row r="11" spans="1:5" s="74" customFormat="1" ht="27" customHeight="1" x14ac:dyDescent="0.25">
      <c r="A11" s="63" t="s">
        <v>20</v>
      </c>
      <c r="B11" s="12"/>
      <c r="C11" s="12"/>
      <c r="D11" s="12"/>
      <c r="E11" s="49"/>
    </row>
    <row r="12" spans="1:5" x14ac:dyDescent="0.2">
      <c r="A12" s="48" t="s">
        <v>2</v>
      </c>
      <c r="B12" s="2" t="s">
        <v>17</v>
      </c>
      <c r="C12" s="2" t="s">
        <v>21</v>
      </c>
      <c r="D12" s="2" t="s">
        <v>22</v>
      </c>
      <c r="E12" s="21"/>
    </row>
    <row r="13" spans="1:5" x14ac:dyDescent="0.2">
      <c r="A13" s="69"/>
      <c r="E13" s="70"/>
    </row>
    <row r="14" spans="1:5" x14ac:dyDescent="0.2">
      <c r="A14" s="69"/>
      <c r="E14" s="70"/>
    </row>
    <row r="15" spans="1:5" x14ac:dyDescent="0.2">
      <c r="A15" s="69"/>
      <c r="E15" s="70"/>
    </row>
    <row r="16" spans="1:5" x14ac:dyDescent="0.2">
      <c r="A16" s="69"/>
      <c r="E16" s="70"/>
    </row>
    <row r="17" spans="1:5" x14ac:dyDescent="0.2">
      <c r="A17" s="69"/>
      <c r="E17" s="70"/>
    </row>
    <row r="18" spans="1:5" x14ac:dyDescent="0.2">
      <c r="A18" s="69"/>
      <c r="E18" s="70"/>
    </row>
    <row r="19" spans="1:5" ht="102" x14ac:dyDescent="0.2">
      <c r="A19" s="69" t="s">
        <v>34</v>
      </c>
      <c r="E19" s="70"/>
    </row>
    <row r="20" spans="1:5" ht="24.75" customHeight="1" x14ac:dyDescent="0.2">
      <c r="A20" s="69"/>
      <c r="E20" s="70"/>
    </row>
    <row r="21" spans="1:5" ht="30" x14ac:dyDescent="0.2">
      <c r="A21" s="67" t="s">
        <v>356</v>
      </c>
      <c r="B21" s="51"/>
      <c r="C21" s="52"/>
      <c r="D21" s="53"/>
      <c r="E21" s="54"/>
    </row>
    <row r="22" spans="1:5" x14ac:dyDescent="0.2">
      <c r="A22" s="55"/>
      <c r="B22" s="2" t="s">
        <v>28</v>
      </c>
      <c r="C22" s="56"/>
      <c r="D22" s="56"/>
      <c r="E22" s="57"/>
    </row>
    <row r="23" spans="1:5" x14ac:dyDescent="0.2">
      <c r="A23" s="69"/>
      <c r="E23" s="70"/>
    </row>
    <row r="24" spans="1:5" x14ac:dyDescent="0.2">
      <c r="A24" s="69"/>
      <c r="E24" s="70"/>
    </row>
    <row r="25" spans="1:5" x14ac:dyDescent="0.2">
      <c r="A25" s="71"/>
      <c r="B25" s="58"/>
      <c r="C25" s="58"/>
      <c r="D25" s="58"/>
      <c r="E25" s="72"/>
    </row>
    <row r="26" spans="1:5" x14ac:dyDescent="0.2">
      <c r="A26" s="136" t="s">
        <v>29</v>
      </c>
      <c r="B26" s="137"/>
    </row>
  </sheetData>
  <mergeCells count="3">
    <mergeCell ref="A3:E3"/>
    <mergeCell ref="A26:B26"/>
    <mergeCell ref="B1:C1"/>
  </mergeCells>
  <phoneticPr fontId="8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D30" sqref="D30:D31"/>
    </sheetView>
  </sheetViews>
  <sheetFormatPr defaultColWidth="9.140625" defaultRowHeight="12.75" x14ac:dyDescent="0.2"/>
  <cols>
    <col min="1" max="1" width="23.85546875" style="28" customWidth="1"/>
    <col min="2" max="2" width="23.140625" style="28" customWidth="1"/>
    <col min="3" max="3" width="27.42578125" style="28" customWidth="1"/>
    <col min="4" max="4" width="27.140625" style="28" customWidth="1"/>
    <col min="5" max="5" width="28.140625" style="28" customWidth="1"/>
    <col min="6" max="16384" width="9.140625" style="29"/>
  </cols>
  <sheetData>
    <row r="1" spans="1:5" ht="39.75" customHeight="1" x14ac:dyDescent="0.2">
      <c r="A1" s="83" t="s">
        <v>31</v>
      </c>
      <c r="B1" s="171" t="s">
        <v>36</v>
      </c>
      <c r="C1" s="172"/>
      <c r="D1" s="39"/>
      <c r="E1" s="40"/>
    </row>
    <row r="2" spans="1:5" ht="29.25" customHeight="1" x14ac:dyDescent="0.2">
      <c r="A2" s="80" t="s">
        <v>23</v>
      </c>
      <c r="B2" s="88" t="s">
        <v>35</v>
      </c>
      <c r="C2" s="80" t="s">
        <v>24</v>
      </c>
      <c r="D2" s="88" t="s">
        <v>218</v>
      </c>
      <c r="E2" s="82"/>
    </row>
    <row r="3" spans="1:5" ht="29.25" customHeight="1" x14ac:dyDescent="0.2">
      <c r="A3" s="138" t="s">
        <v>13</v>
      </c>
      <c r="B3" s="139"/>
      <c r="C3" s="139"/>
      <c r="D3" s="139"/>
      <c r="E3" s="140"/>
    </row>
    <row r="4" spans="1:5" ht="39.75" customHeight="1" x14ac:dyDescent="0.25">
      <c r="A4" s="59" t="s">
        <v>13</v>
      </c>
      <c r="B4" s="60" t="s">
        <v>1</v>
      </c>
      <c r="C4" s="10"/>
      <c r="D4" s="10"/>
      <c r="E4" s="45"/>
    </row>
    <row r="5" spans="1:5" ht="25.5" x14ac:dyDescent="0.2">
      <c r="A5" s="48" t="s">
        <v>2</v>
      </c>
      <c r="B5" s="2" t="s">
        <v>3</v>
      </c>
      <c r="C5" s="2" t="s">
        <v>14</v>
      </c>
      <c r="D5" s="2"/>
      <c r="E5" s="21" t="s">
        <v>15</v>
      </c>
    </row>
    <row r="6" spans="1:5" s="99" customFormat="1" x14ac:dyDescent="0.2">
      <c r="A6" s="96"/>
      <c r="B6" s="97"/>
      <c r="C6" s="16"/>
      <c r="D6" s="38"/>
      <c r="E6" s="98"/>
    </row>
    <row r="7" spans="1:5" x14ac:dyDescent="0.2">
      <c r="A7" s="41"/>
      <c r="B7" s="91"/>
      <c r="C7" s="32"/>
      <c r="D7" s="32"/>
      <c r="E7" s="42"/>
    </row>
    <row r="8" spans="1:5" x14ac:dyDescent="0.2">
      <c r="A8" s="41"/>
      <c r="B8" s="91"/>
      <c r="C8" s="32"/>
      <c r="D8" s="32"/>
      <c r="E8" s="42"/>
    </row>
    <row r="9" spans="1:5" x14ac:dyDescent="0.2">
      <c r="A9" s="41"/>
      <c r="B9" s="91"/>
      <c r="C9" s="32"/>
      <c r="D9" s="32"/>
      <c r="E9" s="42"/>
    </row>
    <row r="10" spans="1:5" ht="25.5" customHeight="1" x14ac:dyDescent="0.2">
      <c r="A10" s="41"/>
      <c r="B10" s="91"/>
      <c r="C10" s="32"/>
      <c r="D10" s="32"/>
      <c r="E10" s="42"/>
    </row>
    <row r="11" spans="1:5" ht="31.5" x14ac:dyDescent="0.25">
      <c r="A11" s="59" t="s">
        <v>13</v>
      </c>
      <c r="B11" s="60" t="s">
        <v>25</v>
      </c>
      <c r="C11" s="10"/>
      <c r="D11" s="10"/>
      <c r="E11" s="45"/>
    </row>
    <row r="12" spans="1:5" ht="15" customHeight="1" x14ac:dyDescent="0.2">
      <c r="A12" s="48" t="s">
        <v>2</v>
      </c>
      <c r="B12" s="2" t="s">
        <v>3</v>
      </c>
      <c r="C12" s="2"/>
      <c r="D12" s="2"/>
      <c r="E12" s="21"/>
    </row>
    <row r="13" spans="1:5" ht="25.5" x14ac:dyDescent="0.2">
      <c r="A13" s="90" t="s">
        <v>219</v>
      </c>
      <c r="B13" s="91">
        <v>1679.64</v>
      </c>
      <c r="C13" s="1" t="s">
        <v>85</v>
      </c>
      <c r="D13" s="1" t="s">
        <v>220</v>
      </c>
      <c r="E13" s="42"/>
    </row>
    <row r="14" spans="1:5" x14ac:dyDescent="0.2">
      <c r="A14" s="90" t="s">
        <v>219</v>
      </c>
      <c r="B14" s="91">
        <v>425.83350000000002</v>
      </c>
      <c r="C14" s="14" t="s">
        <v>95</v>
      </c>
      <c r="D14" s="14" t="s">
        <v>96</v>
      </c>
      <c r="E14" s="42"/>
    </row>
    <row r="15" spans="1:5" x14ac:dyDescent="0.2">
      <c r="A15" s="41"/>
      <c r="B15" s="91"/>
      <c r="C15" s="32"/>
      <c r="D15" s="32"/>
      <c r="E15" s="42"/>
    </row>
    <row r="16" spans="1:5" x14ac:dyDescent="0.2">
      <c r="A16" s="41"/>
      <c r="B16" s="91"/>
      <c r="C16" s="32"/>
      <c r="D16" s="32"/>
      <c r="E16" s="42"/>
    </row>
    <row r="17" spans="1:5" ht="25.5" customHeight="1" x14ac:dyDescent="0.2">
      <c r="A17" s="41"/>
      <c r="B17" s="91"/>
      <c r="C17" s="32"/>
      <c r="D17" s="32"/>
      <c r="E17" s="42"/>
    </row>
    <row r="18" spans="1:5" ht="15" x14ac:dyDescent="0.2">
      <c r="A18" s="76" t="s">
        <v>355</v>
      </c>
      <c r="B18" s="34"/>
      <c r="C18" s="35"/>
      <c r="D18" s="36"/>
      <c r="E18" s="75"/>
    </row>
    <row r="19" spans="1:5" x14ac:dyDescent="0.2">
      <c r="A19" s="41"/>
      <c r="B19" s="123" t="s">
        <v>28</v>
      </c>
      <c r="C19" s="32"/>
      <c r="D19" s="32"/>
      <c r="E19" s="42"/>
    </row>
    <row r="20" spans="1:5" x14ac:dyDescent="0.2">
      <c r="A20" s="41"/>
      <c r="B20" s="163">
        <f>SUM(B6:B10)+SUM(B13:B17)</f>
        <v>2105.4735000000001</v>
      </c>
      <c r="C20" s="32"/>
      <c r="D20" s="32"/>
      <c r="E20" s="42"/>
    </row>
    <row r="21" spans="1:5" x14ac:dyDescent="0.2">
      <c r="A21" s="41"/>
      <c r="B21" s="32"/>
      <c r="C21" s="32"/>
      <c r="D21" s="32"/>
      <c r="E21" s="42"/>
    </row>
    <row r="22" spans="1:5" x14ac:dyDescent="0.2">
      <c r="A22" s="41"/>
      <c r="B22" s="32"/>
      <c r="C22" s="32"/>
      <c r="D22" s="32"/>
      <c r="E22" s="42"/>
    </row>
    <row r="23" spans="1:5" x14ac:dyDescent="0.2">
      <c r="A23" s="41"/>
      <c r="B23" s="32"/>
      <c r="C23" s="32"/>
      <c r="D23" s="32"/>
      <c r="E23" s="42"/>
    </row>
    <row r="24" spans="1:5" x14ac:dyDescent="0.2">
      <c r="A24" s="128" t="s">
        <v>29</v>
      </c>
      <c r="B24" s="129"/>
      <c r="C24" s="32"/>
      <c r="D24" s="32"/>
      <c r="E24" s="42"/>
    </row>
    <row r="25" spans="1:5" x14ac:dyDescent="0.2">
      <c r="A25" s="41"/>
      <c r="B25" s="32"/>
      <c r="C25" s="32"/>
      <c r="D25" s="32"/>
      <c r="E25" s="42"/>
    </row>
    <row r="26" spans="1:5" x14ac:dyDescent="0.2">
      <c r="A26" s="41"/>
      <c r="B26" s="32"/>
      <c r="C26" s="32"/>
      <c r="D26" s="32"/>
      <c r="E26" s="42"/>
    </row>
    <row r="27" spans="1:5" x14ac:dyDescent="0.2">
      <c r="A27" s="41"/>
      <c r="B27" s="32"/>
      <c r="C27" s="32"/>
      <c r="D27" s="32"/>
      <c r="E27" s="42"/>
    </row>
    <row r="28" spans="1:5" x14ac:dyDescent="0.2">
      <c r="A28" s="41"/>
      <c r="B28" s="32"/>
      <c r="C28" s="32"/>
      <c r="D28" s="32"/>
      <c r="E28" s="42"/>
    </row>
    <row r="29" spans="1:5" x14ac:dyDescent="0.2">
      <c r="A29" s="43"/>
      <c r="B29" s="27"/>
      <c r="C29" s="27"/>
      <c r="D29" s="27"/>
      <c r="E29" s="44"/>
    </row>
  </sheetData>
  <mergeCells count="3">
    <mergeCell ref="A3:E3"/>
    <mergeCell ref="A24:B24"/>
    <mergeCell ref="B1:C1"/>
  </mergeCells>
  <phoneticPr fontId="8" type="noConversion"/>
  <printOptions gridLines="1"/>
  <pageMargins left="0.70866141732283472" right="0.70866141732283472" top="0.74803149606299213" bottom="0.74803149606299213" header="0.31496062992125984" footer="0.31496062992125984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Travel!Print_Area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SMITH Janine</cp:lastModifiedBy>
  <cp:lastPrinted>2018-06-20T22:29:39Z</cp:lastPrinted>
  <dcterms:created xsi:type="dcterms:W3CDTF">2010-10-17T20:59:02Z</dcterms:created>
  <dcterms:modified xsi:type="dcterms:W3CDTF">2018-06-20T22:49:04Z</dcterms:modified>
</cp:coreProperties>
</file>