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os001\users$\JS0944\My Documents\CE Expenses\"/>
    </mc:Choice>
  </mc:AlternateContent>
  <bookViews>
    <workbookView xWindow="0" yWindow="105" windowWidth="15600" windowHeight="9495" activeTab="3"/>
  </bookViews>
  <sheets>
    <sheet name="Travel" sheetId="1" r:id="rId1"/>
    <sheet name="Hospitality provided" sheetId="2" r:id="rId2"/>
    <sheet name="Gifts and hospitality received" sheetId="4" r:id="rId3"/>
    <sheet name="Other" sheetId="3" r:id="rId4"/>
  </sheets>
  <definedNames>
    <definedName name="_xlnm._FilterDatabase" localSheetId="0" hidden="1">Travel!$A$44:$E$70</definedName>
    <definedName name="_xlnm.Print_Area" localSheetId="0">Travel!$A$1:$E$250</definedName>
  </definedNames>
  <calcPr calcId="162913"/>
</workbook>
</file>

<file path=xl/calcChain.xml><?xml version="1.0" encoding="utf-8"?>
<calcChain xmlns="http://schemas.openxmlformats.org/spreadsheetml/2006/main">
  <c r="B251" i="1" l="1"/>
  <c r="B17" i="3" l="1"/>
  <c r="B248" i="1"/>
  <c r="B41" i="1"/>
  <c r="B34" i="1"/>
  <c r="B16" i="1"/>
  <c r="B89" i="1" l="1"/>
</calcChain>
</file>

<file path=xl/sharedStrings.xml><?xml version="1.0" encoding="utf-8"?>
<sst xmlns="http://schemas.openxmlformats.org/spreadsheetml/2006/main" count="809" uniqueCount="326">
  <si>
    <t>International Travel</t>
  </si>
  <si>
    <t>Credit Card expenses</t>
  </si>
  <si>
    <t>Date</t>
  </si>
  <si>
    <t>Amount (NZ$)</t>
  </si>
  <si>
    <t>Nature (eg, hotel costs, travel, etc)</t>
  </si>
  <si>
    <t>Location/s</t>
  </si>
  <si>
    <t>non-Credit Card expenses</t>
  </si>
  <si>
    <t>DomesticTravel</t>
  </si>
  <si>
    <t xml:space="preserve">Purpose (eg, visiting district offices ...) </t>
  </si>
  <si>
    <t>Domestic Travel</t>
  </si>
  <si>
    <t>Hospitality provided</t>
  </si>
  <si>
    <t xml:space="preserve">Purpose (eg, hosting delegation from ...) </t>
  </si>
  <si>
    <t>Nature</t>
  </si>
  <si>
    <t>Other</t>
  </si>
  <si>
    <t xml:space="preserve">Purpose (eg, farewell for long-serving staff members) </t>
  </si>
  <si>
    <t>Location</t>
  </si>
  <si>
    <t xml:space="preserve">Gifts  </t>
  </si>
  <si>
    <t>Description</t>
  </si>
  <si>
    <t xml:space="preserve">Offered by </t>
  </si>
  <si>
    <t>Estimated value (NZ$)</t>
  </si>
  <si>
    <t>Hospitality</t>
  </si>
  <si>
    <t>Offered by</t>
  </si>
  <si>
    <t xml:space="preserve">Estimated value (NZ$) </t>
  </si>
  <si>
    <t>Name of Chief Executive</t>
  </si>
  <si>
    <t>Disclosure period</t>
  </si>
  <si>
    <t>Non-Credit Card expenses</t>
  </si>
  <si>
    <t>Nature (such as hotel costs, airfares, and taxis)</t>
  </si>
  <si>
    <t xml:space="preserve">Purpose (for example attending conference on...) </t>
  </si>
  <si>
    <t>Amount (NZ$)*</t>
  </si>
  <si>
    <t>International and domestic travel expenses</t>
  </si>
  <si>
    <t>Name of organisation</t>
  </si>
  <si>
    <t xml:space="preserve">Hospitality provided </t>
  </si>
  <si>
    <t>Gifts and hospitality*</t>
  </si>
  <si>
    <t>* include items such as meals, tickets to events, gifts from overseas counterparts, travel or accomodation (including that accepted by immediate family members).</t>
  </si>
  <si>
    <t>Carolyn Tremain</t>
  </si>
  <si>
    <t>New Zealand Customs Service</t>
  </si>
  <si>
    <t>Wellington</t>
  </si>
  <si>
    <t>Auckland</t>
  </si>
  <si>
    <t>Taxi to Customhouse</t>
  </si>
  <si>
    <t>01/07/2014 - 30/06/2015</t>
  </si>
  <si>
    <t>Taxi to Wellington Airport</t>
  </si>
  <si>
    <t>Taxi to Police National Headquarters</t>
  </si>
  <si>
    <t>Taxi to Te Raukura Te Wharewaka O Poneke</t>
  </si>
  <si>
    <t>Taxi to Pipitea House</t>
  </si>
  <si>
    <t>Taxi to Buller Street</t>
  </si>
  <si>
    <t>Taxi to Langham Hotel</t>
  </si>
  <si>
    <t>Taxi to Copthorne Hotel</t>
  </si>
  <si>
    <t xml:space="preserve">SSC CI Visit to Auckland Airport </t>
  </si>
  <si>
    <t>JBMS Pilot Partners Dinner</t>
  </si>
  <si>
    <t xml:space="preserve">Signing MoU - Crimestoppers </t>
  </si>
  <si>
    <t>Customs - Christchurch Medal Ceremony</t>
  </si>
  <si>
    <t>LEAN CEO Meeting - Auckland Airport</t>
  </si>
  <si>
    <t>ACIF &amp; Auckland - Medal Ceremony</t>
  </si>
  <si>
    <t xml:space="preserve">LDC Board Meeting </t>
  </si>
  <si>
    <t xml:space="preserve">SSC CI Visit - LINZ </t>
  </si>
  <si>
    <t>DPMC - Canadian Special Advisor (Luncheon)</t>
  </si>
  <si>
    <t>Meeting with NZ Police</t>
  </si>
  <si>
    <t xml:space="preserve">Dinner with OCO Board </t>
  </si>
  <si>
    <t>Return travel from attending the ACBPS Industry Summit</t>
  </si>
  <si>
    <t>NZ Defence Force Summit Workshop</t>
  </si>
  <si>
    <t xml:space="preserve">Return travel from attending Dinner with the OCO Board </t>
  </si>
  <si>
    <t>Attending Global Connect 2014 - Speakers Dinner</t>
  </si>
  <si>
    <t>Return travel from WCO Policy Commission/Council Sessions and B5 Heads Meetings &amp; China and Hong Kong Visits</t>
  </si>
  <si>
    <t xml:space="preserve">Attended the Global Connect 2014 Conference </t>
  </si>
  <si>
    <t>Return travel from attending the PM Opening ESR Lab &amp; Minister Wagner Operations Tour</t>
  </si>
  <si>
    <t>NZ Winegrowers Board dinner</t>
  </si>
  <si>
    <t xml:space="preserve">Meeting with SSC </t>
  </si>
  <si>
    <t>Taxi to Bowen State Building</t>
  </si>
  <si>
    <t>Taxi to Aitken Street, Thorndon</t>
  </si>
  <si>
    <t>Taxi to State Services Commission</t>
  </si>
  <si>
    <t>Upper Hutt</t>
  </si>
  <si>
    <t>14/07/2014 - 16/07/2014</t>
  </si>
  <si>
    <t>18/07/2014 - 22/07/2014</t>
  </si>
  <si>
    <t>24/07/2014 - 29/07/2014</t>
  </si>
  <si>
    <t>08/08/2014 - 14/08/2014</t>
  </si>
  <si>
    <t>19/08/2014 - 26/08/2014</t>
  </si>
  <si>
    <t>26/08/2014 - 27/08/2014</t>
  </si>
  <si>
    <t>01/09/2014 - 02/09/2014</t>
  </si>
  <si>
    <t>05/09/2014 - 09/09/2014</t>
  </si>
  <si>
    <t>02/10/2014 - 08/10/2014</t>
  </si>
  <si>
    <t>10/10/2014 - 14/10/2014</t>
  </si>
  <si>
    <t>16/10/2014 - 30/10/2014</t>
  </si>
  <si>
    <t>21/10/2014 - 23/10/14</t>
  </si>
  <si>
    <t>03/11/2014 - 04/11/2014</t>
  </si>
  <si>
    <t>Accommodation at Copthorne</t>
  </si>
  <si>
    <t>Christchurch</t>
  </si>
  <si>
    <t>Airfare to Auckland</t>
  </si>
  <si>
    <t>Wellington / Auckland</t>
  </si>
  <si>
    <t>Return Airfare</t>
  </si>
  <si>
    <t>Wellington / Auckland / Wellington</t>
  </si>
  <si>
    <t>Wellington / Christchurch / Wellington</t>
  </si>
  <si>
    <t>Wellington / Blenheim / Wellington</t>
  </si>
  <si>
    <t>Airfare to Wellington</t>
  </si>
  <si>
    <t>Wellington / Nelson / Auckland / Wellington</t>
  </si>
  <si>
    <t>Auckland / Wellington / Auckland</t>
  </si>
  <si>
    <t>Auckland / Wellington</t>
  </si>
  <si>
    <t>Queenstown / Christchurch / Wellington</t>
  </si>
  <si>
    <t>Airfares</t>
  </si>
  <si>
    <t>Sydney</t>
  </si>
  <si>
    <t>Taxi to Christchurch Airport</t>
  </si>
  <si>
    <t>Taxi to Dunedin Airport</t>
  </si>
  <si>
    <t>Dunedin</t>
  </si>
  <si>
    <t>Taxi to Bowen House</t>
  </si>
  <si>
    <t>Taxi to Auckland University</t>
  </si>
  <si>
    <t>Taxi to home</t>
  </si>
  <si>
    <t>Meeting with Chief Executive Lyttelton Port</t>
  </si>
  <si>
    <t>Return travel - SSC CI Visit</t>
  </si>
  <si>
    <t>ACIF &amp; Auckland Medal Ceremony</t>
  </si>
  <si>
    <t>Meeting with MBIE - SPIGIT Pilot</t>
  </si>
  <si>
    <t>SSC CI Visit (LINZ)</t>
  </si>
  <si>
    <t>Attending NZ Winegrowers Board dinner</t>
  </si>
  <si>
    <t>Update on Transformation Programme &amp; Customs Forum</t>
  </si>
  <si>
    <t>Connecting Customs - Wellington Airport / Nelson &amp; Auckland Airport</t>
  </si>
  <si>
    <t xml:space="preserve">Auckland Career Board Meeting </t>
  </si>
  <si>
    <t xml:space="preserve">Engagement Feedback Workshop with Staff </t>
  </si>
  <si>
    <t>Taxi to GLN Board Meeting</t>
  </si>
  <si>
    <t>CE Employment Relations Network Meeting</t>
  </si>
  <si>
    <t>Auckland / Christchurch / Dunedin / Auckland</t>
  </si>
  <si>
    <t xml:space="preserve">Staff Customs Forum </t>
  </si>
  <si>
    <t xml:space="preserve">Christchurch Stakeholder Function / Dunedin Medal Ceremony &amp; Stakeholder Function </t>
  </si>
  <si>
    <t>Minister meeting</t>
  </si>
  <si>
    <t xml:space="preserve">NZ Airports Conference - Presentation </t>
  </si>
  <si>
    <t>CI Governance Group Meeting</t>
  </si>
  <si>
    <t>Discussion on Continuous Improvement Leadership</t>
  </si>
  <si>
    <t>Modernising Child, Youth and Family - Steering Group Meeting</t>
  </si>
  <si>
    <t xml:space="preserve">SLT Dinner </t>
  </si>
  <si>
    <t>Queenstown Medal Ceremony - Part time</t>
  </si>
  <si>
    <t xml:space="preserve">Taxi to Customhouse </t>
  </si>
  <si>
    <t>Return from dinner with CAPEC Board of Directors</t>
  </si>
  <si>
    <t>DPMC Meeting</t>
  </si>
  <si>
    <t xml:space="preserve">Visiting Auckland Airport Staff </t>
  </si>
  <si>
    <t xml:space="preserve">Airfare to Wellington </t>
  </si>
  <si>
    <t>Taxi to Customhouse Quay</t>
  </si>
  <si>
    <t>11/08/2014 - 13/08/2014</t>
  </si>
  <si>
    <t>Return Airfare from SSC CI Visit &amp; Airfare to OCO Board Dinner</t>
  </si>
  <si>
    <t xml:space="preserve">Airfares </t>
  </si>
  <si>
    <t>Attending staff member - Investiture Ceremony / PM Opening ESR Lab &amp; Minister Wagner Operations Tour</t>
  </si>
  <si>
    <t xml:space="preserve">Women in Emergency Services - Presentation  </t>
  </si>
  <si>
    <t>Return travel from Update on Transformation Programme &amp; Customs Forum</t>
  </si>
  <si>
    <t xml:space="preserve">Follow-up discussion on Transformation Programme </t>
  </si>
  <si>
    <t>Return travel from Engagement Feedback Workshop with Staff</t>
  </si>
  <si>
    <t>Taxi to Customhouse / Trentham Military Camp / Customhouse / Airport</t>
  </si>
  <si>
    <t>25/09/2014 - 26/09/2014</t>
  </si>
  <si>
    <t xml:space="preserve">NZ Inc Chief Executive's Meeting </t>
  </si>
  <si>
    <t xml:space="preserve">Return travel from Christchurch Stakeholder Function / Dunedin Medal Ceremony &amp; Stakeholder Function </t>
  </si>
  <si>
    <t xml:space="preserve">Customs Leading Teams Programme 2014/2015 / Customs &amp; CBAFF Relationship Meeting </t>
  </si>
  <si>
    <t xml:space="preserve">Return travel from Customs Leading Teams Programme 2014/2015 / Customs &amp; CBAFF Relationship Meeting </t>
  </si>
  <si>
    <t>NZ Airports Conference - Presentation</t>
  </si>
  <si>
    <t>Taxi to Ponsonby Road</t>
  </si>
  <si>
    <t>CEB Strategy day - held offsite</t>
  </si>
  <si>
    <t>CEB Strategy Day - held offsite</t>
  </si>
  <si>
    <t>NZ Airports Conference - Dinner</t>
  </si>
  <si>
    <t>Return from NZ Airports Conference - Dinner</t>
  </si>
  <si>
    <t>19/11/2014 - 21/11/2014</t>
  </si>
  <si>
    <t>Return from dinner with Hong Kong Commissioner and Delegation</t>
  </si>
  <si>
    <t>ACIF Medal Ceremony - Part time employees and Ceremony &amp; Graduation Dinner for the 1401 Trainee</t>
  </si>
  <si>
    <t>Taxi home</t>
  </si>
  <si>
    <t>ACBPS Industry Summit</t>
  </si>
  <si>
    <t>17/08/2014 - 18/08/2014</t>
  </si>
  <si>
    <t>Taxi from airport to State Services Commission</t>
  </si>
  <si>
    <t>Taxi from airport to Ministry of Foreign Affairs and Trade</t>
  </si>
  <si>
    <t>Return Airfares</t>
  </si>
  <si>
    <t>Auckland / Wellington / Wellington / Auckland</t>
  </si>
  <si>
    <t>Travel to attend the Relationship Meeting between Customs &amp; ESR / the LEAN CEO Meeting &amp; Meeting with the Hong Kong Commissioner and Delegation</t>
  </si>
  <si>
    <t xml:space="preserve">Return travel from the Relationship Meeting between Customs &amp; ESR / the LEAN CEO Meeting &amp; Meeting with the Hong Kong Commissioner and Delegation </t>
  </si>
  <si>
    <t>Return from the Relationship Meeting - Customs &amp; ESR / the LEAN CEO Meeting &amp; Meeting with the Hong Kong Commissioner and Delegation</t>
  </si>
  <si>
    <t>Return airfare from CAPEC Board of Directors Dinner &amp; Minister Wagner visiting Auckland Operations. Also travel to Auckland to attend the Relationship Meeting between Customs &amp; ESR / the LEAN CEO Meeting &amp; Meeting with the Hong Kong Commissioner and Delegation</t>
  </si>
  <si>
    <t>Taxi from Airport to Beehive</t>
  </si>
  <si>
    <t>Return from ACIF Medal Ceremony - Part time employees and Ceremony &amp; Graduation Dinner for the 1401 Trainee</t>
  </si>
  <si>
    <t xml:space="preserve">Relationship Meeting with NZ Police </t>
  </si>
  <si>
    <t>Taxi from Airport to Customhouse</t>
  </si>
  <si>
    <t>Meeting with Minister Wagner</t>
  </si>
  <si>
    <t>Return travel from Meeting with CH Staff</t>
  </si>
  <si>
    <t>Customs / MPI &amp; IBM dinner</t>
  </si>
  <si>
    <t>Travel following GACC - JEV Dinner</t>
  </si>
  <si>
    <t xml:space="preserve">Lunch with  CBSCA </t>
  </si>
  <si>
    <t>Taxi to Auckland Museum</t>
  </si>
  <si>
    <t>Return travel from China Vice Minister Visit &amp; Auckland Career Board Meeting</t>
  </si>
  <si>
    <t>China Vice Minister Visit &amp; Auckland Career Board Meeting</t>
  </si>
  <si>
    <t xml:space="preserve">Return travel from SCIF &amp; Response team Site Visit </t>
  </si>
  <si>
    <t>SCIF &amp; Response team - Site Visit</t>
  </si>
  <si>
    <t>Auckland Airport &amp; Christchurch - Site Visit</t>
  </si>
  <si>
    <t>Return travel from Auckland Airport &amp; Christchurch - Site Visit</t>
  </si>
  <si>
    <t xml:space="preserve">Farewell dinner for Ian Fletcher </t>
  </si>
  <si>
    <t>Australia and NZ Leadership Forum</t>
  </si>
  <si>
    <t>Taxi to Northshore</t>
  </si>
  <si>
    <t>Taxi to The Terrace</t>
  </si>
  <si>
    <t>Taxi to the Beehive</t>
  </si>
  <si>
    <t>MC at ANZSOG Event</t>
  </si>
  <si>
    <t>ACIF Site Visit</t>
  </si>
  <si>
    <t>Return travel from MC at ANZSOG Event</t>
  </si>
  <si>
    <t>Taxi to Auckland City Art Gallery</t>
  </si>
  <si>
    <t>Return travel from ACIF Site Visit</t>
  </si>
  <si>
    <t>Return travel from C&amp;E Act Review Function</t>
  </si>
  <si>
    <t>Return travel from attending dinner with international expert on cyber threat and defence</t>
  </si>
  <si>
    <t>Meeting with SSC</t>
  </si>
  <si>
    <t>Return travel from Meeting with SSC</t>
  </si>
  <si>
    <t>BGA Innovation Meeting</t>
  </si>
  <si>
    <t>Connecting Customs Week - Auckland Customhouse</t>
  </si>
  <si>
    <t>Return travel from Connecting Customs Week - Auckland Customhouse</t>
  </si>
  <si>
    <t xml:space="preserve">Investment Ministers Meeting </t>
  </si>
  <si>
    <t>ITOC Site Visit &amp; Leading Teams Programme</t>
  </si>
  <si>
    <t>Return travel from ITOC Site Visit &amp; Leading Teams Programme</t>
  </si>
  <si>
    <t>WCO Policy Commission/Council Sessions and B5 Heads Meetings &amp; China and Hong Kong Visits</t>
  </si>
  <si>
    <t>Beijing</t>
  </si>
  <si>
    <t>Shenzhen</t>
  </si>
  <si>
    <t>Attending ACBPS Summit</t>
  </si>
  <si>
    <t>Taxi from Sydney Airport to ACBPS Summit</t>
  </si>
  <si>
    <t>Attending B5 Heads Meeting and Border Integrity Workshop</t>
  </si>
  <si>
    <t>Melbourne</t>
  </si>
  <si>
    <t>Lunch with Customs Counsellor and Partner</t>
  </si>
  <si>
    <t>Dinner with Customs Counsellor</t>
  </si>
  <si>
    <t>Laundry</t>
  </si>
  <si>
    <t>Attending the ACBPS Industry Summit</t>
  </si>
  <si>
    <t>Taxi to Sydney Airport</t>
  </si>
  <si>
    <t>Attending B5 Heads/Workshop/WCO meeting</t>
  </si>
  <si>
    <t>Canberra / Melbourne</t>
  </si>
  <si>
    <t>Attending OCO Board Dinner</t>
  </si>
  <si>
    <t>Accommodation at Novotel Hotel</t>
  </si>
  <si>
    <t>Auckland Airport</t>
  </si>
  <si>
    <t>Taxi from Blenheim Airport to NZ Winegrowers Dinner</t>
  </si>
  <si>
    <t>Blenheim</t>
  </si>
  <si>
    <t>SLT Meeting (SSC Continuous Improvement Demonstration)</t>
  </si>
  <si>
    <t>Car Parking</t>
  </si>
  <si>
    <t>Taxi to Blenheim Airport</t>
  </si>
  <si>
    <t>23/09/2014 - 25/09/2014</t>
  </si>
  <si>
    <t>Queenstown Medal Ceremony - Part time employees</t>
  </si>
  <si>
    <t>Breakfast</t>
  </si>
  <si>
    <t>Queenstown</t>
  </si>
  <si>
    <t>Airfare to Queenstown</t>
  </si>
  <si>
    <t>Auckland / Queenstown</t>
  </si>
  <si>
    <t>27/11/2014 - 01/12/2014</t>
  </si>
  <si>
    <t>Taxi to Melbourne Airport</t>
  </si>
  <si>
    <t>10/02/2015 - 12/02/2015</t>
  </si>
  <si>
    <t>Auckland Airport Site Visit</t>
  </si>
  <si>
    <t>Auckland / Christchurch / Wellington</t>
  </si>
  <si>
    <t>25/02/2015 - 26/02/2015</t>
  </si>
  <si>
    <t>26/02/2015 - 23/03/2015</t>
  </si>
  <si>
    <t>Australia/New Zealand Leadership Forum</t>
  </si>
  <si>
    <t>03/03/2015 - 06/03/2015</t>
  </si>
  <si>
    <t>12/03/2015 - 13/03/2015</t>
  </si>
  <si>
    <t>22/05/2015 - 26/05/2015</t>
  </si>
  <si>
    <t>29/06/2015 - 03/07/2015</t>
  </si>
  <si>
    <t>Return travel from hosting  Minister Bennett's visit to Auckland Airport</t>
  </si>
  <si>
    <t xml:space="preserve">Accommodation </t>
  </si>
  <si>
    <t>NZ Airports Conference - Presentation &amp; Dinner</t>
  </si>
  <si>
    <t>Return travel from NZ Airports Conference - Presentation &amp; Dinner</t>
  </si>
  <si>
    <t>Connecting Customs at Auckland Airport &amp; Relationship Meeting Customs and SFO</t>
  </si>
  <si>
    <t xml:space="preserve">Return travel from Connecting Customs Auckland Airport &amp; Relationship Meeting Customs and SFO </t>
  </si>
  <si>
    <t>Minister Wagner - visiting Auckland Operations</t>
  </si>
  <si>
    <t>Travel to attend ACIF Medal Ceremony - Part time employees and Ceremony &amp; Graduation Dinner for the 1401 Trainee</t>
  </si>
  <si>
    <t>Auckland Career Board Meeting</t>
  </si>
  <si>
    <t>Meeting with Auckland Customhouse Staff</t>
  </si>
  <si>
    <t>Meetings with Auckland Customhouse Staff</t>
  </si>
  <si>
    <t xml:space="preserve">Meeting with China Vice Minister &amp; Auckland Career Board Meeting </t>
  </si>
  <si>
    <t>Christchurch Site Visit</t>
  </si>
  <si>
    <t>Travel to host Minister Bennett's visit to Auckland Airport</t>
  </si>
  <si>
    <t>Australia &amp; NZ Leadership Forum</t>
  </si>
  <si>
    <t xml:space="preserve">C&amp;E Act Review Function </t>
  </si>
  <si>
    <t>Dinner with international expert on cyber threat and defence</t>
  </si>
  <si>
    <t>Return travel from DPMC Meeting</t>
  </si>
  <si>
    <t>ExportNZ Advisory Board - Speaking Engagement</t>
  </si>
  <si>
    <t>Mail Centre - Site Visit and Customs Forum</t>
  </si>
  <si>
    <t>14/05/2015 - 19/05/2015</t>
  </si>
  <si>
    <t xml:space="preserve">London / Brussels / Brisbane </t>
  </si>
  <si>
    <t>05/06/15 - 19/06/15</t>
  </si>
  <si>
    <t xml:space="preserve">WCO Policy Commission/Council Sessions and B5 Heads Meetings in Brussels &amp; attended Oak Executive Leadership Programme </t>
  </si>
  <si>
    <t xml:space="preserve">Return travel from WCO Policy Commission/Council Sessions and B5 Heads Meetings in Brussels &amp; attended Oak Executive Leadership Programme </t>
  </si>
  <si>
    <t>Accommodation at Lugano Motor Lodge</t>
  </si>
  <si>
    <t>Taxi to Maritime Tower</t>
  </si>
  <si>
    <t>PwC - Review of the CEA &amp; Site visit with Investigations &amp; Intelligence Staff</t>
  </si>
  <si>
    <t>Return travel from PwC - Review of the CEA &amp; Site visit with Investigations &amp; Intelligence Staff</t>
  </si>
  <si>
    <t xml:space="preserve">AvSec/Customs CDP and CI direction/work programme meeting  </t>
  </si>
  <si>
    <t xml:space="preserve">Travel to CAPEC Board of Directors Dinner &amp; Minister Wagner visiting Auckland Operations. </t>
  </si>
  <si>
    <t>WCO Policy Commission/Council session / Bilateral meetings with UK Border Force &amp; attended the Oak Executive Leadership Programme</t>
  </si>
  <si>
    <t>Dinner</t>
  </si>
  <si>
    <t>London</t>
  </si>
  <si>
    <t xml:space="preserve">WCO Policy Commission/Council Sessions </t>
  </si>
  <si>
    <t>WCO Policy Commission/Council Sessions</t>
  </si>
  <si>
    <t>Coffee with Customs Counsellor</t>
  </si>
  <si>
    <t xml:space="preserve">Lunch with Customs Counsellor </t>
  </si>
  <si>
    <t>Dinner with GM Policy</t>
  </si>
  <si>
    <t>Brussels</t>
  </si>
  <si>
    <t xml:space="preserve">Dinner with Customs Counsellor &amp; GM Policy </t>
  </si>
  <si>
    <t>Auckland Career Board &amp; Auckland Career Board Event &amp; Site Visit with the Tactical Enforcement Group (TEG)</t>
  </si>
  <si>
    <t>Airport Site Visit - AvSec/Customs CDP and CI direction/work programme meeting</t>
  </si>
  <si>
    <t>Airport Site Visit - (TEG)</t>
  </si>
  <si>
    <t>Dinner with Customs Counsellor / Counsellors Partner &amp; GM Policy</t>
  </si>
  <si>
    <t>Taxi to Brussels Airport</t>
  </si>
  <si>
    <t>Taxi Brisbane Airport to City</t>
  </si>
  <si>
    <t>Australia</t>
  </si>
  <si>
    <t xml:space="preserve">Attended the Oak Executive Leadership Programme </t>
  </si>
  <si>
    <t>Taxi to Parliament</t>
  </si>
  <si>
    <t>Taxi to 25 The Terrace</t>
  </si>
  <si>
    <t>Taxi to The Beehive</t>
  </si>
  <si>
    <t>Taxi to 518 Colombo Street</t>
  </si>
  <si>
    <t>Attended Minister Meeting</t>
  </si>
  <si>
    <t>Return travel from Minister Meeting</t>
  </si>
  <si>
    <t>Travel from Institute of Directors Course to Customs</t>
  </si>
  <si>
    <t>Visited Staff Member in Hospital</t>
  </si>
  <si>
    <t>Travel to attend BSGG Meeting</t>
  </si>
  <si>
    <t>Return travel from attending BSGG Meeting</t>
  </si>
  <si>
    <t>Customs management team attending Select Committee</t>
  </si>
  <si>
    <t>Return travel from attending Select Committee</t>
  </si>
  <si>
    <t>Travel from ExportNZ Advisory Board - Speaking Engagement</t>
  </si>
  <si>
    <t>Travel to Speaking engagement at the Women in Leadership Programme at Vic Uni</t>
  </si>
  <si>
    <t xml:space="preserve">Taxi from Airport to Royal Society </t>
  </si>
  <si>
    <t>Return from Speaking engagement at the Women in Leadership Programme at Vic Uni</t>
  </si>
  <si>
    <t>Mobile Phone</t>
  </si>
  <si>
    <t>Vodafone NZ</t>
  </si>
  <si>
    <t>New Zealand</t>
  </si>
  <si>
    <t>Iridium Access for Satelite Phone</t>
  </si>
  <si>
    <t>Wright Satelite Connections Limited</t>
  </si>
  <si>
    <t>Newspaper subscription</t>
  </si>
  <si>
    <t>NZ Herald</t>
  </si>
  <si>
    <t>Taxi to Restaurant</t>
  </si>
  <si>
    <t>Accommodation for 3 nights</t>
  </si>
  <si>
    <t>Accommodation for 2 nights</t>
  </si>
  <si>
    <t xml:space="preserve">Meeting with IBM and attend a staff members memorial </t>
  </si>
  <si>
    <t>Detector Dog Graduation in Trentham and travel to the airport for meeting with IBM and attend a staff members memorial</t>
  </si>
  <si>
    <t xml:space="preserve">Total International Travel - Credit Card expenses </t>
  </si>
  <si>
    <t>Total International Travel - Non-Credit Card expenses</t>
  </si>
  <si>
    <t>Total Domestic Travel - Credit Card expenses</t>
  </si>
  <si>
    <t xml:space="preserve">Total Domestic Travel - non-Credit Card expenses </t>
  </si>
  <si>
    <t xml:space="preserve">Total Other Non-Credit Card expenses </t>
  </si>
  <si>
    <t xml:space="preserve">Total Travel Expenses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</si>
</sst>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</numFmts>
  <fonts count="19" x14ac:knownFonts="1"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i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sz val="14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sz val="10"/>
      <color indexed="8"/>
      <name val="MS Sans Serif"/>
      <family val="2"/>
    </font>
    <font>
      <sz val="10"/>
      <name val="Arial Unicode MS"/>
      <family val="2"/>
    </font>
    <font>
      <sz val="10"/>
      <name val="MS Sans Serif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44" fontId="11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0" fontId="13" fillId="0" borderId="0"/>
    <xf numFmtId="0" fontId="14" fillId="0" borderId="0"/>
    <xf numFmtId="0" fontId="15" fillId="0" borderId="0" applyNumberFormat="0" applyFont="0" applyFill="0" applyBorder="0" applyAlignment="0" applyProtection="0">
      <alignment horizontal="left"/>
    </xf>
    <xf numFmtId="15" fontId="15" fillId="0" borderId="0" applyFont="0" applyFill="0" applyBorder="0" applyAlignment="0" applyProtection="0"/>
    <xf numFmtId="4" fontId="15" fillId="0" borderId="0" applyFont="0" applyFill="0" applyBorder="0" applyAlignment="0" applyProtection="0"/>
    <xf numFmtId="3" fontId="15" fillId="0" borderId="0" applyFont="0" applyFill="0" applyBorder="0" applyAlignment="0" applyProtection="0"/>
  </cellStyleXfs>
  <cellXfs count="216">
    <xf numFmtId="0" fontId="0" fillId="0" borderId="0" xfId="0"/>
    <xf numFmtId="0" fontId="0" fillId="0" borderId="0" xfId="0" applyAlignment="1">
      <alignment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1" fillId="0" borderId="0" xfId="0" applyFont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3" borderId="0" xfId="0" applyFont="1" applyFill="1" applyBorder="1" applyAlignment="1">
      <alignment wrapText="1"/>
    </xf>
    <xf numFmtId="0" fontId="2" fillId="3" borderId="3" xfId="0" applyFont="1" applyFill="1" applyBorder="1" applyAlignment="1">
      <alignment wrapText="1"/>
    </xf>
    <xf numFmtId="0" fontId="3" fillId="3" borderId="3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vertical="top" wrapText="1"/>
    </xf>
    <xf numFmtId="0" fontId="0" fillId="0" borderId="0" xfId="0" applyFill="1" applyBorder="1" applyAlignment="1">
      <alignment wrapText="1"/>
    </xf>
    <xf numFmtId="0" fontId="4" fillId="0" borderId="4" xfId="0" applyFont="1" applyBorder="1" applyAlignment="1">
      <alignment vertical="top" wrapText="1"/>
    </xf>
    <xf numFmtId="0" fontId="1" fillId="0" borderId="5" xfId="0" applyFont="1" applyBorder="1" applyAlignment="1">
      <alignment wrapText="1"/>
    </xf>
    <xf numFmtId="0" fontId="2" fillId="3" borderId="6" xfId="0" applyFont="1" applyFill="1" applyBorder="1" applyAlignment="1">
      <alignment wrapText="1"/>
    </xf>
    <xf numFmtId="0" fontId="1" fillId="0" borderId="7" xfId="0" applyFont="1" applyBorder="1" applyAlignment="1">
      <alignment vertical="top" wrapText="1"/>
    </xf>
    <xf numFmtId="0" fontId="1" fillId="0" borderId="8" xfId="0" applyFont="1" applyBorder="1" applyAlignment="1">
      <alignment wrapText="1"/>
    </xf>
    <xf numFmtId="0" fontId="0" fillId="0" borderId="9" xfId="0" applyBorder="1" applyAlignment="1">
      <alignment vertical="top" wrapText="1"/>
    </xf>
    <xf numFmtId="0" fontId="0" fillId="0" borderId="6" xfId="0" applyBorder="1" applyAlignment="1">
      <alignment wrapText="1"/>
    </xf>
    <xf numFmtId="0" fontId="2" fillId="3" borderId="5" xfId="0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0" fontId="3" fillId="2" borderId="7" xfId="0" applyFont="1" applyFill="1" applyBorder="1" applyAlignment="1">
      <alignment vertical="top" wrapText="1"/>
    </xf>
    <xf numFmtId="0" fontId="2" fillId="2" borderId="8" xfId="0" applyFont="1" applyFill="1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/>
    <xf numFmtId="0" fontId="3" fillId="0" borderId="0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Font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wrapText="1"/>
    </xf>
    <xf numFmtId="0" fontId="0" fillId="0" borderId="3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9" xfId="0" applyFont="1" applyBorder="1" applyAlignment="1">
      <alignment wrapText="1"/>
    </xf>
    <xf numFmtId="0" fontId="0" fillId="0" borderId="6" xfId="0" applyFont="1" applyBorder="1" applyAlignment="1">
      <alignment wrapText="1"/>
    </xf>
    <xf numFmtId="0" fontId="0" fillId="0" borderId="10" xfId="0" applyFont="1" applyBorder="1" applyAlignment="1">
      <alignment wrapText="1"/>
    </xf>
    <xf numFmtId="0" fontId="0" fillId="0" borderId="11" xfId="0" applyFont="1" applyBorder="1" applyAlignment="1">
      <alignment wrapText="1"/>
    </xf>
    <xf numFmtId="0" fontId="3" fillId="3" borderId="5" xfId="0" applyFont="1" applyFill="1" applyBorder="1" applyAlignment="1">
      <alignment wrapText="1"/>
    </xf>
    <xf numFmtId="0" fontId="1" fillId="0" borderId="7" xfId="0" applyFont="1" applyBorder="1" applyAlignment="1">
      <alignment wrapText="1"/>
    </xf>
    <xf numFmtId="0" fontId="3" fillId="2" borderId="5" xfId="0" applyFont="1" applyFill="1" applyBorder="1" applyAlignment="1">
      <alignment wrapText="1"/>
    </xf>
    <xf numFmtId="0" fontId="3" fillId="2" borderId="8" xfId="0" applyFont="1" applyFill="1" applyBorder="1" applyAlignment="1">
      <alignment wrapText="1"/>
    </xf>
    <xf numFmtId="0" fontId="5" fillId="0" borderId="1" xfId="0" applyFont="1" applyBorder="1" applyAlignment="1">
      <alignment wrapText="1"/>
    </xf>
    <xf numFmtId="0" fontId="3" fillId="3" borderId="4" xfId="0" applyFont="1" applyFill="1" applyBorder="1" applyAlignment="1">
      <alignment vertical="center" wrapText="1" readingOrder="1"/>
    </xf>
    <xf numFmtId="0" fontId="3" fillId="3" borderId="3" xfId="0" applyFont="1" applyFill="1" applyBorder="1" applyAlignment="1">
      <alignment vertical="center" wrapText="1" readingOrder="1"/>
    </xf>
    <xf numFmtId="0" fontId="3" fillId="3" borderId="9" xfId="0" applyFont="1" applyFill="1" applyBorder="1" applyAlignment="1">
      <alignment vertical="center" wrapText="1" readingOrder="1"/>
    </xf>
    <xf numFmtId="0" fontId="3" fillId="3" borderId="0" xfId="0" applyFont="1" applyFill="1" applyBorder="1" applyAlignment="1">
      <alignment vertical="center" wrapText="1" readingOrder="1"/>
    </xf>
    <xf numFmtId="0" fontId="3" fillId="2" borderId="4" xfId="0" applyFont="1" applyFill="1" applyBorder="1" applyAlignment="1">
      <alignment vertical="center" wrapText="1" readingOrder="1"/>
    </xf>
    <xf numFmtId="0" fontId="3" fillId="2" borderId="3" xfId="0" applyFont="1" applyFill="1" applyBorder="1" applyAlignment="1">
      <alignment vertical="center" wrapText="1" readingOrder="1"/>
    </xf>
    <xf numFmtId="0" fontId="3" fillId="2" borderId="7" xfId="0" applyFont="1" applyFill="1" applyBorder="1" applyAlignment="1">
      <alignment vertical="center" wrapText="1" readingOrder="1"/>
    </xf>
    <xf numFmtId="0" fontId="3" fillId="2" borderId="2" xfId="0" applyFont="1" applyFill="1" applyBorder="1" applyAlignment="1">
      <alignment vertical="center" wrapText="1" readingOrder="1"/>
    </xf>
    <xf numFmtId="0" fontId="5" fillId="0" borderId="0" xfId="0" applyFont="1" applyBorder="1" applyAlignment="1">
      <alignment wrapText="1"/>
    </xf>
    <xf numFmtId="0" fontId="5" fillId="0" borderId="9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5" fillId="0" borderId="10" xfId="0" applyFont="1" applyBorder="1" applyAlignment="1">
      <alignment wrapText="1"/>
    </xf>
    <xf numFmtId="0" fontId="5" fillId="0" borderId="11" xfId="0" applyFont="1" applyBorder="1" applyAlignment="1">
      <alignment wrapText="1"/>
    </xf>
    <xf numFmtId="0" fontId="5" fillId="0" borderId="0" xfId="0" applyFont="1" applyBorder="1"/>
    <xf numFmtId="0" fontId="5" fillId="0" borderId="0" xfId="0" applyFont="1" applyFill="1" applyBorder="1"/>
    <xf numFmtId="0" fontId="0" fillId="0" borderId="3" xfId="0" applyFont="1" applyBorder="1" applyAlignment="1">
      <alignment vertical="center" wrapText="1" readingOrder="1"/>
    </xf>
    <xf numFmtId="0" fontId="3" fillId="0" borderId="9" xfId="0" applyFont="1" applyFill="1" applyBorder="1" applyAlignment="1">
      <alignment vertical="center" wrapText="1" readingOrder="1"/>
    </xf>
    <xf numFmtId="0" fontId="1" fillId="0" borderId="0" xfId="0" applyFont="1" applyBorder="1" applyAlignment="1">
      <alignment vertical="center" wrapText="1" readingOrder="1"/>
    </xf>
    <xf numFmtId="0" fontId="3" fillId="0" borderId="12" xfId="0" applyFont="1" applyFill="1" applyBorder="1" applyAlignment="1">
      <alignment vertical="center" wrapText="1" readingOrder="1"/>
    </xf>
    <xf numFmtId="0" fontId="1" fillId="0" borderId="12" xfId="0" applyFont="1" applyBorder="1" applyAlignment="1">
      <alignment vertical="center" wrapText="1" readingOrder="1"/>
    </xf>
    <xf numFmtId="0" fontId="1" fillId="0" borderId="13" xfId="0" applyFont="1" applyBorder="1" applyAlignment="1">
      <alignment wrapText="1"/>
    </xf>
    <xf numFmtId="0" fontId="4" fillId="0" borderId="12" xfId="0" applyFont="1" applyBorder="1" applyAlignment="1">
      <alignment vertical="center" wrapText="1" readingOrder="1"/>
    </xf>
    <xf numFmtId="0" fontId="0" fillId="0" borderId="0" xfId="0" applyFont="1" applyBorder="1" applyAlignment="1">
      <alignment vertical="center" wrapText="1" readingOrder="1"/>
    </xf>
    <xf numFmtId="0" fontId="4" fillId="0" borderId="8" xfId="0" applyFont="1" applyBorder="1" applyAlignment="1">
      <alignment vertical="center" wrapText="1" readingOrder="1"/>
    </xf>
    <xf numFmtId="0" fontId="1" fillId="0" borderId="3" xfId="0" applyFont="1" applyBorder="1" applyAlignment="1">
      <alignment vertical="center" wrapText="1" readingOrder="1"/>
    </xf>
    <xf numFmtId="0" fontId="3" fillId="0" borderId="13" xfId="0" applyFont="1" applyFill="1" applyBorder="1" applyAlignment="1">
      <alignment vertical="center" wrapText="1" readingOrder="1"/>
    </xf>
    <xf numFmtId="0" fontId="1" fillId="0" borderId="12" xfId="0" applyFont="1" applyFill="1" applyBorder="1" applyAlignment="1">
      <alignment vertical="center" wrapText="1" readingOrder="1"/>
    </xf>
    <xf numFmtId="14" fontId="0" fillId="0" borderId="9" xfId="0" applyNumberFormat="1" applyBorder="1" applyAlignment="1">
      <alignment vertical="top" wrapText="1"/>
    </xf>
    <xf numFmtId="14" fontId="0" fillId="0" borderId="9" xfId="0" applyNumberFormat="1" applyFill="1" applyBorder="1" applyAlignment="1">
      <alignment horizontal="left" vertical="top" wrapText="1"/>
    </xf>
    <xf numFmtId="4" fontId="0" fillId="0" borderId="0" xfId="0" applyNumberFormat="1" applyFont="1" applyBorder="1" applyAlignment="1">
      <alignment wrapText="1"/>
    </xf>
    <xf numFmtId="0" fontId="0" fillId="0" borderId="9" xfId="0" applyFont="1" applyBorder="1" applyAlignment="1">
      <alignment horizontal="left" wrapText="1"/>
    </xf>
    <xf numFmtId="14" fontId="0" fillId="0" borderId="9" xfId="0" applyNumberFormat="1" applyBorder="1" applyAlignment="1">
      <alignment horizontal="left" wrapText="1"/>
    </xf>
    <xf numFmtId="0" fontId="0" fillId="0" borderId="0" xfId="0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14" fontId="0" fillId="0" borderId="9" xfId="0" applyNumberFormat="1" applyFont="1" applyFill="1" applyBorder="1" applyAlignment="1">
      <alignment horizontal="left" wrapText="1"/>
    </xf>
    <xf numFmtId="4" fontId="0" fillId="0" borderId="0" xfId="0" applyNumberFormat="1" applyFont="1" applyFill="1" applyBorder="1" applyAlignment="1">
      <alignment wrapText="1"/>
    </xf>
    <xf numFmtId="0" fontId="0" fillId="0" borderId="6" xfId="0" applyFont="1" applyFill="1" applyBorder="1" applyAlignment="1">
      <alignment wrapText="1"/>
    </xf>
    <xf numFmtId="0" fontId="0" fillId="0" borderId="0" xfId="0" applyFont="1" applyFill="1"/>
    <xf numFmtId="0" fontId="0" fillId="0" borderId="6" xfId="0" applyFill="1" applyBorder="1" applyAlignment="1">
      <alignment wrapText="1"/>
    </xf>
    <xf numFmtId="0" fontId="0" fillId="0" borderId="0" xfId="0" applyFill="1" applyAlignment="1">
      <alignment wrapText="1"/>
    </xf>
    <xf numFmtId="0" fontId="9" fillId="0" borderId="0" xfId="0" applyFont="1" applyBorder="1" applyAlignment="1">
      <alignment wrapText="1"/>
    </xf>
    <xf numFmtId="0" fontId="9" fillId="0" borderId="6" xfId="0" applyFont="1" applyBorder="1" applyAlignment="1">
      <alignment wrapText="1"/>
    </xf>
    <xf numFmtId="14" fontId="9" fillId="0" borderId="9" xfId="0" applyNumberFormat="1" applyFont="1" applyBorder="1" applyAlignment="1">
      <alignment horizontal="left" wrapText="1"/>
    </xf>
    <xf numFmtId="4" fontId="9" fillId="0" borderId="0" xfId="0" applyNumberFormat="1" applyFont="1" applyBorder="1" applyAlignment="1">
      <alignment wrapText="1"/>
    </xf>
    <xf numFmtId="0" fontId="9" fillId="0" borderId="0" xfId="0" applyFont="1" applyBorder="1"/>
    <xf numFmtId="0" fontId="0" fillId="0" borderId="0" xfId="0" applyFill="1" applyBorder="1" applyAlignment="1">
      <alignment wrapText="1"/>
    </xf>
    <xf numFmtId="0" fontId="0" fillId="0" borderId="0" xfId="0" applyFill="1" applyAlignment="1">
      <alignment wrapText="1"/>
    </xf>
    <xf numFmtId="4" fontId="0" fillId="0" borderId="0" xfId="0" applyNumberFormat="1" applyFill="1" applyBorder="1" applyAlignment="1">
      <alignment wrapText="1"/>
    </xf>
    <xf numFmtId="14" fontId="0" fillId="0" borderId="9" xfId="0" applyNumberFormat="1" applyFill="1" applyBorder="1" applyAlignment="1">
      <alignment horizontal="left" vertical="top" wrapText="1"/>
    </xf>
    <xf numFmtId="0" fontId="0" fillId="0" borderId="0" xfId="0" applyBorder="1" applyAlignment="1">
      <alignment wrapText="1"/>
    </xf>
    <xf numFmtId="4" fontId="0" fillId="0" borderId="0" xfId="0" applyNumberFormat="1" applyBorder="1" applyAlignment="1">
      <alignment wrapText="1"/>
    </xf>
    <xf numFmtId="4" fontId="1" fillId="0" borderId="0" xfId="0" applyNumberFormat="1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9" xfId="0" applyFont="1" applyBorder="1" applyAlignment="1">
      <alignment vertical="top" wrapText="1"/>
    </xf>
    <xf numFmtId="14" fontId="0" fillId="0" borderId="12" xfId="0" applyNumberFormat="1" applyFont="1" applyFill="1" applyBorder="1" applyAlignment="1">
      <alignment horizontal="left" vertical="top" wrapText="1"/>
    </xf>
    <xf numFmtId="4" fontId="0" fillId="0" borderId="12" xfId="0" applyNumberFormat="1" applyFont="1" applyFill="1" applyBorder="1" applyAlignment="1">
      <alignment vertical="top" wrapText="1"/>
    </xf>
    <xf numFmtId="0" fontId="0" fillId="0" borderId="12" xfId="0" applyFont="1" applyFill="1" applyBorder="1" applyAlignment="1">
      <alignment vertical="top" wrapText="1"/>
    </xf>
    <xf numFmtId="14" fontId="8" fillId="0" borderId="12" xfId="0" applyNumberFormat="1" applyFont="1" applyFill="1" applyBorder="1" applyAlignment="1">
      <alignment horizontal="left" vertical="top"/>
    </xf>
    <xf numFmtId="0" fontId="8" fillId="0" borderId="12" xfId="0" applyFont="1" applyFill="1" applyBorder="1" applyAlignment="1">
      <alignment vertical="top" wrapText="1"/>
    </xf>
    <xf numFmtId="0" fontId="8" fillId="0" borderId="12" xfId="0" applyFont="1" applyFill="1" applyBorder="1" applyAlignment="1">
      <alignment vertical="top"/>
    </xf>
    <xf numFmtId="4" fontId="8" fillId="0" borderId="12" xfId="1" applyNumberFormat="1" applyFont="1" applyFill="1" applyBorder="1" applyAlignment="1">
      <alignment vertical="top"/>
    </xf>
    <xf numFmtId="0" fontId="8" fillId="0" borderId="12" xfId="3" applyNumberFormat="1" applyFont="1" applyFill="1" applyBorder="1" applyAlignment="1">
      <alignment vertical="top"/>
    </xf>
    <xf numFmtId="14" fontId="18" fillId="0" borderId="12" xfId="0" applyNumberFormat="1" applyFont="1" applyFill="1" applyBorder="1" applyAlignment="1">
      <alignment horizontal="left"/>
    </xf>
    <xf numFmtId="0" fontId="18" fillId="0" borderId="12" xfId="0" applyFont="1" applyFill="1" applyBorder="1"/>
    <xf numFmtId="0" fontId="18" fillId="0" borderId="12" xfId="3" applyNumberFormat="1" applyFont="1" applyFill="1" applyBorder="1"/>
    <xf numFmtId="4" fontId="1" fillId="0" borderId="0" xfId="0" applyNumberFormat="1" applyFont="1" applyFill="1" applyBorder="1" applyAlignment="1">
      <alignment wrapText="1"/>
    </xf>
    <xf numFmtId="4" fontId="0" fillId="0" borderId="0" xfId="0" applyNumberFormat="1" applyFill="1" applyBorder="1" applyAlignment="1">
      <alignment vertical="top" wrapText="1"/>
    </xf>
    <xf numFmtId="14" fontId="0" fillId="0" borderId="12" xfId="0" applyNumberFormat="1" applyFill="1" applyBorder="1" applyAlignment="1">
      <alignment horizontal="left" vertical="top" wrapText="1"/>
    </xf>
    <xf numFmtId="0" fontId="0" fillId="0" borderId="12" xfId="0" applyFill="1" applyBorder="1" applyAlignment="1">
      <alignment wrapText="1"/>
    </xf>
    <xf numFmtId="4" fontId="0" fillId="0" borderId="12" xfId="0" applyNumberFormat="1" applyFill="1" applyBorder="1" applyAlignment="1">
      <alignment vertical="top" wrapText="1"/>
    </xf>
    <xf numFmtId="0" fontId="0" fillId="0" borderId="12" xfId="0" applyFill="1" applyBorder="1" applyAlignment="1">
      <alignment vertical="top" wrapText="1"/>
    </xf>
    <xf numFmtId="0" fontId="0" fillId="0" borderId="0" xfId="0" applyFont="1" applyFill="1" applyBorder="1" applyAlignment="1">
      <alignment vertical="top" wrapText="1"/>
    </xf>
    <xf numFmtId="14" fontId="0" fillId="0" borderId="14" xfId="0" applyNumberFormat="1" applyFont="1" applyFill="1" applyBorder="1" applyAlignment="1">
      <alignment horizontal="left" vertical="top" wrapText="1"/>
    </xf>
    <xf numFmtId="4" fontId="1" fillId="0" borderId="12" xfId="0" applyNumberFormat="1" applyFont="1" applyFill="1" applyBorder="1" applyAlignment="1">
      <alignment vertical="top" wrapText="1"/>
    </xf>
    <xf numFmtId="0" fontId="0" fillId="0" borderId="7" xfId="0" applyFill="1" applyBorder="1" applyAlignment="1">
      <alignment vertical="top" wrapText="1"/>
    </xf>
    <xf numFmtId="4" fontId="1" fillId="0" borderId="8" xfId="0" applyNumberFormat="1" applyFont="1" applyFill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7" fillId="0" borderId="12" xfId="0" applyFont="1" applyFill="1" applyBorder="1" applyAlignment="1">
      <alignment vertical="top" wrapText="1"/>
    </xf>
    <xf numFmtId="14" fontId="17" fillId="0" borderId="12" xfId="0" applyNumberFormat="1" applyFont="1" applyBorder="1" applyAlignment="1">
      <alignment vertical="top" wrapText="1"/>
    </xf>
    <xf numFmtId="0" fontId="17" fillId="0" borderId="12" xfId="0" applyFont="1" applyBorder="1" applyAlignment="1">
      <alignment vertical="top" wrapText="1"/>
    </xf>
    <xf numFmtId="14" fontId="17" fillId="0" borderId="12" xfId="0" applyNumberFormat="1" applyFont="1" applyBorder="1" applyAlignment="1">
      <alignment horizontal="left" wrapText="1"/>
    </xf>
    <xf numFmtId="2" fontId="17" fillId="0" borderId="12" xfId="0" applyNumberFormat="1" applyFont="1" applyBorder="1" applyAlignment="1">
      <alignment wrapText="1"/>
    </xf>
    <xf numFmtId="0" fontId="17" fillId="0" borderId="12" xfId="0" applyFont="1" applyBorder="1" applyAlignment="1">
      <alignment wrapText="1"/>
    </xf>
    <xf numFmtId="0" fontId="1" fillId="0" borderId="2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4" fontId="8" fillId="0" borderId="12" xfId="0" applyNumberFormat="1" applyFont="1" applyFill="1" applyBorder="1" applyAlignment="1">
      <alignment vertical="top" wrapText="1"/>
    </xf>
    <xf numFmtId="0" fontId="0" fillId="0" borderId="7" xfId="0" applyFont="1" applyFill="1" applyBorder="1" applyAlignment="1">
      <alignment vertical="top" wrapText="1"/>
    </xf>
    <xf numFmtId="0" fontId="0" fillId="0" borderId="12" xfId="0" applyBorder="1" applyAlignment="1">
      <alignment wrapText="1"/>
    </xf>
    <xf numFmtId="4" fontId="1" fillId="0" borderId="8" xfId="0" applyNumberFormat="1" applyFont="1" applyBorder="1" applyAlignment="1">
      <alignment wrapText="1"/>
    </xf>
    <xf numFmtId="14" fontId="0" fillId="4" borderId="12" xfId="0" applyNumberFormat="1" applyFill="1" applyBorder="1" applyAlignment="1">
      <alignment horizontal="left" vertical="top" wrapText="1"/>
    </xf>
    <xf numFmtId="4" fontId="0" fillId="4" borderId="12" xfId="0" applyNumberFormat="1" applyFill="1" applyBorder="1" applyAlignment="1">
      <alignment vertical="top" wrapText="1"/>
    </xf>
    <xf numFmtId="0" fontId="0" fillId="4" borderId="12" xfId="0" applyFill="1" applyBorder="1" applyAlignment="1">
      <alignment vertical="top" wrapText="1"/>
    </xf>
    <xf numFmtId="14" fontId="0" fillId="0" borderId="12" xfId="0" applyNumberFormat="1" applyFont="1" applyBorder="1" applyAlignment="1">
      <alignment horizontal="left" vertical="top"/>
    </xf>
    <xf numFmtId="4" fontId="0" fillId="0" borderId="12" xfId="1" applyNumberFormat="1" applyFont="1" applyBorder="1" applyAlignment="1">
      <alignment vertical="top"/>
    </xf>
    <xf numFmtId="0" fontId="0" fillId="0" borderId="12" xfId="0" applyFont="1" applyBorder="1" applyAlignment="1">
      <alignment vertical="top"/>
    </xf>
    <xf numFmtId="0" fontId="0" fillId="0" borderId="12" xfId="0" applyFont="1" applyBorder="1" applyAlignment="1">
      <alignment vertical="top" wrapText="1"/>
    </xf>
    <xf numFmtId="14" fontId="0" fillId="0" borderId="9" xfId="0" applyNumberFormat="1" applyFont="1" applyFill="1" applyBorder="1" applyAlignment="1">
      <alignment horizontal="left" vertical="top" wrapText="1"/>
    </xf>
    <xf numFmtId="4" fontId="0" fillId="0" borderId="0" xfId="0" applyNumberFormat="1" applyFont="1" applyFill="1" applyBorder="1" applyAlignment="1">
      <alignment vertical="top" wrapText="1"/>
    </xf>
    <xf numFmtId="0" fontId="0" fillId="0" borderId="0" xfId="0" applyFont="1" applyBorder="1" applyAlignment="1">
      <alignment vertical="top" wrapText="1"/>
    </xf>
    <xf numFmtId="4" fontId="0" fillId="0" borderId="0" xfId="0" applyNumberFormat="1" applyBorder="1" applyAlignment="1">
      <alignment vertical="top" wrapText="1"/>
    </xf>
    <xf numFmtId="4" fontId="1" fillId="0" borderId="0" xfId="0" applyNumberFormat="1" applyFont="1" applyBorder="1" applyAlignment="1">
      <alignment vertical="top" wrapText="1"/>
    </xf>
    <xf numFmtId="14" fontId="8" fillId="0" borderId="14" xfId="0" applyNumberFormat="1" applyFont="1" applyFill="1" applyBorder="1" applyAlignment="1">
      <alignment horizontal="left" vertical="top"/>
    </xf>
    <xf numFmtId="0" fontId="8" fillId="0" borderId="14" xfId="3" applyNumberFormat="1" applyFont="1" applyFill="1" applyBorder="1" applyAlignment="1">
      <alignment vertical="top"/>
    </xf>
    <xf numFmtId="0" fontId="8" fillId="0" borderId="14" xfId="0" applyFont="1" applyFill="1" applyBorder="1" applyAlignment="1">
      <alignment vertical="top" wrapText="1"/>
    </xf>
    <xf numFmtId="0" fontId="8" fillId="0" borderId="14" xfId="0" applyFont="1" applyFill="1" applyBorder="1" applyAlignment="1">
      <alignment vertical="top"/>
    </xf>
    <xf numFmtId="0" fontId="8" fillId="0" borderId="4" xfId="0" applyFont="1" applyFill="1" applyBorder="1" applyAlignment="1">
      <alignment vertical="top"/>
    </xf>
    <xf numFmtId="14" fontId="8" fillId="0" borderId="13" xfId="0" applyNumberFormat="1" applyFont="1" applyFill="1" applyBorder="1" applyAlignment="1">
      <alignment horizontal="left" vertical="top"/>
    </xf>
    <xf numFmtId="0" fontId="8" fillId="0" borderId="13" xfId="3" applyNumberFormat="1" applyFont="1" applyFill="1" applyBorder="1" applyAlignment="1">
      <alignment vertical="top"/>
    </xf>
    <xf numFmtId="0" fontId="8" fillId="0" borderId="13" xfId="0" applyFont="1" applyFill="1" applyBorder="1" applyAlignment="1">
      <alignment vertical="top" wrapText="1"/>
    </xf>
    <xf numFmtId="0" fontId="8" fillId="0" borderId="13" xfId="0" applyFont="1" applyFill="1" applyBorder="1" applyAlignment="1">
      <alignment vertical="top"/>
    </xf>
    <xf numFmtId="0" fontId="8" fillId="0" borderId="10" xfId="0" applyFont="1" applyFill="1" applyBorder="1" applyAlignment="1">
      <alignment vertical="top"/>
    </xf>
    <xf numFmtId="43" fontId="8" fillId="4" borderId="12" xfId="3" applyNumberFormat="1" applyFont="1" applyFill="1" applyBorder="1" applyAlignment="1">
      <alignment vertical="top"/>
    </xf>
    <xf numFmtId="0" fontId="8" fillId="4" borderId="12" xfId="0" applyFont="1" applyFill="1" applyBorder="1" applyAlignment="1">
      <alignment vertical="top" wrapText="1"/>
    </xf>
    <xf numFmtId="0" fontId="8" fillId="4" borderId="12" xfId="0" applyFont="1" applyFill="1" applyBorder="1" applyAlignment="1">
      <alignment vertical="top"/>
    </xf>
    <xf numFmtId="4" fontId="8" fillId="0" borderId="12" xfId="3" applyNumberFormat="1" applyFont="1" applyFill="1" applyBorder="1" applyAlignment="1">
      <alignment vertical="top"/>
    </xf>
    <xf numFmtId="14" fontId="0" fillId="0" borderId="12" xfId="0" applyNumberFormat="1" applyFont="1" applyBorder="1" applyAlignment="1">
      <alignment vertical="top"/>
    </xf>
    <xf numFmtId="14" fontId="8" fillId="0" borderId="12" xfId="2" applyNumberFormat="1" applyFont="1" applyFill="1" applyBorder="1" applyAlignment="1">
      <alignment horizontal="left" vertical="top"/>
    </xf>
    <xf numFmtId="0" fontId="8" fillId="0" borderId="12" xfId="2" applyFont="1" applyFill="1" applyBorder="1" applyAlignment="1">
      <alignment vertical="top" wrapText="1"/>
    </xf>
    <xf numFmtId="0" fontId="8" fillId="0" borderId="12" xfId="2" applyFont="1" applyFill="1" applyBorder="1" applyAlignment="1">
      <alignment vertical="top"/>
    </xf>
    <xf numFmtId="14" fontId="0" fillId="0" borderId="13" xfId="0" applyNumberFormat="1" applyFont="1" applyBorder="1" applyAlignment="1">
      <alignment horizontal="left" vertical="top"/>
    </xf>
    <xf numFmtId="4" fontId="0" fillId="0" borderId="13" xfId="1" applyNumberFormat="1" applyFont="1" applyBorder="1" applyAlignment="1">
      <alignment vertical="top"/>
    </xf>
    <xf numFmtId="0" fontId="0" fillId="0" borderId="13" xfId="0" applyFont="1" applyBorder="1" applyAlignment="1">
      <alignment vertical="top"/>
    </xf>
    <xf numFmtId="0" fontId="0" fillId="0" borderId="10" xfId="0" applyFont="1" applyBorder="1" applyAlignment="1">
      <alignment vertical="top" wrapText="1"/>
    </xf>
    <xf numFmtId="0" fontId="16" fillId="0" borderId="0" xfId="0" applyFont="1" applyBorder="1" applyAlignment="1">
      <alignment vertical="top" wrapText="1"/>
    </xf>
    <xf numFmtId="0" fontId="0" fillId="0" borderId="6" xfId="0" applyFill="1" applyBorder="1" applyAlignment="1">
      <alignment vertical="top" wrapText="1"/>
    </xf>
    <xf numFmtId="0" fontId="8" fillId="0" borderId="7" xfId="0" applyFont="1" applyFill="1" applyBorder="1" applyAlignment="1">
      <alignment vertical="top"/>
    </xf>
    <xf numFmtId="4" fontId="8" fillId="0" borderId="14" xfId="3" applyNumberFormat="1" applyFont="1" applyFill="1" applyBorder="1" applyAlignment="1">
      <alignment vertical="top"/>
    </xf>
    <xf numFmtId="4" fontId="8" fillId="0" borderId="13" xfId="3" applyNumberFormat="1" applyFont="1" applyFill="1" applyBorder="1" applyAlignment="1">
      <alignment vertical="top"/>
    </xf>
    <xf numFmtId="14" fontId="0" fillId="4" borderId="12" xfId="0" applyNumberFormat="1" applyFont="1" applyFill="1" applyBorder="1" applyAlignment="1">
      <alignment horizontal="left" vertical="top"/>
    </xf>
    <xf numFmtId="0" fontId="0" fillId="0" borderId="6" xfId="0" applyFont="1" applyFill="1" applyBorder="1" applyAlignment="1">
      <alignment vertical="top" wrapText="1"/>
    </xf>
    <xf numFmtId="0" fontId="8" fillId="0" borderId="12" xfId="0" applyFont="1" applyBorder="1" applyAlignment="1">
      <alignment vertical="top"/>
    </xf>
    <xf numFmtId="4" fontId="0" fillId="0" borderId="14" xfId="0" applyNumberFormat="1" applyFont="1" applyFill="1" applyBorder="1" applyAlignment="1">
      <alignment vertical="top" wrapText="1"/>
    </xf>
    <xf numFmtId="0" fontId="0" fillId="0" borderId="14" xfId="0" applyFont="1" applyFill="1" applyBorder="1" applyAlignment="1">
      <alignment vertical="top" wrapText="1"/>
    </xf>
    <xf numFmtId="0" fontId="0" fillId="0" borderId="13" xfId="0" applyFont="1" applyBorder="1" applyAlignment="1">
      <alignment vertical="top" wrapText="1"/>
    </xf>
    <xf numFmtId="4" fontId="8" fillId="0" borderId="14" xfId="1" applyNumberFormat="1" applyFont="1" applyFill="1" applyBorder="1" applyAlignment="1">
      <alignment vertical="top"/>
    </xf>
    <xf numFmtId="14" fontId="0" fillId="0" borderId="12" xfId="0" applyNumberFormat="1" applyFont="1" applyFill="1" applyBorder="1" applyAlignment="1">
      <alignment horizontal="left" vertical="top"/>
    </xf>
    <xf numFmtId="4" fontId="0" fillId="0" borderId="12" xfId="1" applyNumberFormat="1" applyFont="1" applyFill="1" applyBorder="1" applyAlignment="1">
      <alignment vertical="top"/>
    </xf>
    <xf numFmtId="0" fontId="0" fillId="0" borderId="12" xfId="0" applyFont="1" applyFill="1" applyBorder="1" applyAlignment="1">
      <alignment vertical="top"/>
    </xf>
    <xf numFmtId="0" fontId="0" fillId="0" borderId="7" xfId="0" applyFont="1" applyBorder="1" applyAlignment="1">
      <alignment vertical="top" wrapText="1"/>
    </xf>
    <xf numFmtId="2" fontId="8" fillId="0" borderId="12" xfId="3" applyNumberFormat="1" applyFont="1" applyFill="1" applyBorder="1" applyAlignment="1">
      <alignment vertical="top"/>
    </xf>
    <xf numFmtId="43" fontId="8" fillId="0" borderId="12" xfId="3" applyNumberFormat="1" applyFont="1" applyFill="1" applyBorder="1" applyAlignment="1">
      <alignment vertical="top"/>
    </xf>
    <xf numFmtId="0" fontId="8" fillId="0" borderId="12" xfId="0" applyFont="1" applyBorder="1" applyAlignment="1">
      <alignment vertical="top" wrapText="1"/>
    </xf>
    <xf numFmtId="0" fontId="0" fillId="0" borderId="8" xfId="0" applyFill="1" applyBorder="1" applyAlignment="1">
      <alignment vertical="top" wrapText="1"/>
    </xf>
    <xf numFmtId="14" fontId="10" fillId="0" borderId="12" xfId="0" applyNumberFormat="1" applyFont="1" applyFill="1" applyBorder="1" applyAlignment="1">
      <alignment horizontal="left" vertical="top" wrapText="1"/>
    </xf>
    <xf numFmtId="4" fontId="10" fillId="0" borderId="12" xfId="0" applyNumberFormat="1" applyFont="1" applyFill="1" applyBorder="1" applyAlignment="1">
      <alignment vertical="top" wrapText="1"/>
    </xf>
    <xf numFmtId="14" fontId="10" fillId="0" borderId="12" xfId="0" applyNumberFormat="1" applyFont="1" applyBorder="1" applyAlignment="1">
      <alignment horizontal="left" vertical="top" wrapText="1"/>
    </xf>
    <xf numFmtId="4" fontId="10" fillId="0" borderId="12" xfId="0" applyNumberFormat="1" applyFont="1" applyBorder="1" applyAlignment="1">
      <alignment wrapText="1"/>
    </xf>
    <xf numFmtId="0" fontId="0" fillId="0" borderId="12" xfId="0" applyFont="1" applyBorder="1" applyAlignment="1">
      <alignment wrapText="1"/>
    </xf>
    <xf numFmtId="14" fontId="0" fillId="0" borderId="12" xfId="0" applyNumberFormat="1" applyBorder="1" applyAlignment="1">
      <alignment horizontal="left" vertical="top" wrapText="1"/>
    </xf>
    <xf numFmtId="4" fontId="0" fillId="0" borderId="12" xfId="0" applyNumberFormat="1" applyFont="1" applyBorder="1" applyAlignment="1">
      <alignment vertical="top" wrapText="1"/>
    </xf>
    <xf numFmtId="0" fontId="0" fillId="0" borderId="12" xfId="0" applyBorder="1" applyAlignment="1">
      <alignment vertical="top" wrapText="1"/>
    </xf>
    <xf numFmtId="4" fontId="0" fillId="0" borderId="12" xfId="0" applyNumberFormat="1" applyFont="1" applyBorder="1" applyAlignment="1">
      <alignment wrapText="1"/>
    </xf>
    <xf numFmtId="0" fontId="10" fillId="0" borderId="12" xfId="0" applyFont="1" applyBorder="1" applyAlignment="1">
      <alignment wrapText="1"/>
    </xf>
    <xf numFmtId="0" fontId="4" fillId="0" borderId="7" xfId="0" applyFont="1" applyFill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6" fillId="0" borderId="8" xfId="0" applyFont="1" applyBorder="1" applyAlignment="1">
      <alignment horizontal="center" vertical="center" wrapText="1" readingOrder="1"/>
    </xf>
    <xf numFmtId="0" fontId="1" fillId="0" borderId="10" xfId="0" applyFont="1" applyBorder="1" applyAlignment="1">
      <alignment vertical="center" wrapText="1" readingOrder="1"/>
    </xf>
    <xf numFmtId="0" fontId="0" fillId="0" borderId="1" xfId="0" applyBorder="1" applyAlignment="1">
      <alignment vertical="center" wrapText="1" readingOrder="1"/>
    </xf>
    <xf numFmtId="0" fontId="4" fillId="0" borderId="7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 readingOrder="1"/>
    </xf>
    <xf numFmtId="0" fontId="6" fillId="0" borderId="0" xfId="0" applyFont="1" applyBorder="1" applyAlignment="1">
      <alignment horizontal="center" vertical="center" wrapText="1" readingOrder="1"/>
    </xf>
    <xf numFmtId="0" fontId="6" fillId="0" borderId="6" xfId="0" applyFont="1" applyBorder="1" applyAlignment="1">
      <alignment horizontal="center" vertical="center" wrapText="1" readingOrder="1"/>
    </xf>
    <xf numFmtId="0" fontId="3" fillId="0" borderId="7" xfId="0" applyFont="1" applyFill="1" applyBorder="1" applyAlignment="1">
      <alignment horizontal="center" vertical="center" wrapText="1" readingOrder="1"/>
    </xf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0" fillId="0" borderId="12" xfId="0" applyFont="1" applyBorder="1" applyAlignment="1">
      <alignment vertical="top" wrapText="1"/>
    </xf>
    <xf numFmtId="4" fontId="0" fillId="0" borderId="12" xfId="0" applyNumberFormat="1" applyBorder="1" applyAlignment="1">
      <alignment wrapText="1"/>
    </xf>
  </cellXfs>
  <cellStyles count="12">
    <cellStyle name="Currency" xfId="1" builtinId="4"/>
    <cellStyle name="Currency 2" xfId="4"/>
    <cellStyle name="Currency 3" xfId="3"/>
    <cellStyle name="Normal" xfId="0" builtinId="0"/>
    <cellStyle name="Normal 2" xfId="5"/>
    <cellStyle name="Normal 3" xfId="6"/>
    <cellStyle name="Normal 3 2" xfId="7"/>
    <cellStyle name="Normal 4" xfId="2"/>
    <cellStyle name="PSChar" xfId="8"/>
    <cellStyle name="PSDate" xfId="9"/>
    <cellStyle name="PSDec" xfId="10"/>
    <cellStyle name="PSInt" xfId="1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58"/>
  <sheetViews>
    <sheetView zoomScaleNormal="80" workbookViewId="0">
      <selection activeCell="A22" sqref="A22"/>
    </sheetView>
  </sheetViews>
  <sheetFormatPr defaultColWidth="9.140625" defaultRowHeight="12.75" x14ac:dyDescent="0.2"/>
  <cols>
    <col min="1" max="1" width="21.42578125" style="14" customWidth="1"/>
    <col min="2" max="2" width="19.7109375" style="1" customWidth="1"/>
    <col min="3" max="3" width="63" style="1" customWidth="1"/>
    <col min="4" max="4" width="32" style="1" customWidth="1"/>
    <col min="5" max="5" width="34.28515625" style="1" customWidth="1"/>
    <col min="6" max="6" width="9.140625" style="1"/>
    <col min="7" max="7" width="93.5703125" style="1" customWidth="1"/>
    <col min="8" max="16384" width="9.140625" style="1"/>
  </cols>
  <sheetData>
    <row r="1" spans="1:5" s="5" customFormat="1" ht="36" x14ac:dyDescent="0.2">
      <c r="A1" s="70" t="s">
        <v>30</v>
      </c>
      <c r="B1" s="203" t="s">
        <v>35</v>
      </c>
      <c r="C1" s="204"/>
      <c r="D1" s="71"/>
      <c r="E1" s="64"/>
    </row>
    <row r="2" spans="1:5" s="5" customFormat="1" ht="31.5" x14ac:dyDescent="0.2">
      <c r="A2" s="72" t="s">
        <v>23</v>
      </c>
      <c r="B2" s="73" t="s">
        <v>34</v>
      </c>
      <c r="C2" s="65" t="s">
        <v>24</v>
      </c>
      <c r="D2" s="73" t="s">
        <v>39</v>
      </c>
      <c r="E2" s="73"/>
    </row>
    <row r="3" spans="1:5" s="5" customFormat="1" ht="18" x14ac:dyDescent="0.2">
      <c r="A3" s="200" t="s">
        <v>29</v>
      </c>
      <c r="B3" s="201"/>
      <c r="C3" s="201"/>
      <c r="D3" s="201"/>
      <c r="E3" s="202"/>
    </row>
    <row r="4" spans="1:5" s="6" customFormat="1" ht="31.5" x14ac:dyDescent="0.2">
      <c r="A4" s="49" t="s">
        <v>0</v>
      </c>
      <c r="B4" s="50" t="s">
        <v>1</v>
      </c>
      <c r="C4" s="7"/>
      <c r="D4" s="7"/>
      <c r="E4" s="18"/>
    </row>
    <row r="5" spans="1:5" s="123" customFormat="1" ht="25.5" x14ac:dyDescent="0.2">
      <c r="A5" s="19" t="s">
        <v>2</v>
      </c>
      <c r="B5" s="130" t="s">
        <v>28</v>
      </c>
      <c r="C5" s="130" t="s">
        <v>27</v>
      </c>
      <c r="D5" s="130" t="s">
        <v>26</v>
      </c>
      <c r="E5" s="131" t="s">
        <v>5</v>
      </c>
    </row>
    <row r="6" spans="1:5" ht="25.5" x14ac:dyDescent="0.2">
      <c r="A6" s="114">
        <v>41821</v>
      </c>
      <c r="B6" s="116">
        <v>1039.93</v>
      </c>
      <c r="C6" s="117" t="s">
        <v>203</v>
      </c>
      <c r="D6" s="117" t="s">
        <v>244</v>
      </c>
      <c r="E6" s="105" t="s">
        <v>204</v>
      </c>
    </row>
    <row r="7" spans="1:5" ht="25.5" x14ac:dyDescent="0.2">
      <c r="A7" s="114">
        <v>41824</v>
      </c>
      <c r="B7" s="116">
        <v>718.8</v>
      </c>
      <c r="C7" s="117" t="s">
        <v>203</v>
      </c>
      <c r="D7" s="117" t="s">
        <v>244</v>
      </c>
      <c r="E7" s="105" t="s">
        <v>205</v>
      </c>
    </row>
    <row r="8" spans="1:5" ht="25.5" x14ac:dyDescent="0.2">
      <c r="A8" s="114">
        <v>41868</v>
      </c>
      <c r="B8" s="116">
        <v>69.27</v>
      </c>
      <c r="C8" s="117" t="s">
        <v>206</v>
      </c>
      <c r="D8" s="117" t="s">
        <v>207</v>
      </c>
      <c r="E8" s="117" t="s">
        <v>98</v>
      </c>
    </row>
    <row r="9" spans="1:5" x14ac:dyDescent="0.2">
      <c r="A9" s="114">
        <v>41679</v>
      </c>
      <c r="B9" s="116">
        <v>1022.82</v>
      </c>
      <c r="C9" s="117" t="s">
        <v>208</v>
      </c>
      <c r="D9" s="117" t="s">
        <v>316</v>
      </c>
      <c r="E9" s="117" t="s">
        <v>209</v>
      </c>
    </row>
    <row r="10" spans="1:5" x14ac:dyDescent="0.2">
      <c r="A10" s="114">
        <v>42163</v>
      </c>
      <c r="B10" s="116">
        <v>609.86</v>
      </c>
      <c r="C10" s="117" t="s">
        <v>277</v>
      </c>
      <c r="D10" s="117" t="s">
        <v>317</v>
      </c>
      <c r="E10" s="117" t="s">
        <v>276</v>
      </c>
    </row>
    <row r="11" spans="1:5" ht="25.5" x14ac:dyDescent="0.2">
      <c r="A11" s="114">
        <v>42167</v>
      </c>
      <c r="B11" s="116">
        <v>311.36</v>
      </c>
      <c r="C11" s="117" t="s">
        <v>277</v>
      </c>
      <c r="D11" s="117" t="s">
        <v>287</v>
      </c>
      <c r="E11" s="117" t="s">
        <v>282</v>
      </c>
    </row>
    <row r="12" spans="1:5" x14ac:dyDescent="0.2">
      <c r="A12" s="114">
        <v>42168</v>
      </c>
      <c r="B12" s="116">
        <v>1916.73</v>
      </c>
      <c r="C12" s="117" t="s">
        <v>278</v>
      </c>
      <c r="D12" s="117" t="s">
        <v>244</v>
      </c>
      <c r="E12" s="117" t="s">
        <v>282</v>
      </c>
    </row>
    <row r="13" spans="1:5" x14ac:dyDescent="0.2">
      <c r="A13" s="114">
        <v>42168</v>
      </c>
      <c r="B13" s="116">
        <v>89.4</v>
      </c>
      <c r="C13" s="117" t="s">
        <v>278</v>
      </c>
      <c r="D13" s="117" t="s">
        <v>288</v>
      </c>
      <c r="E13" s="117" t="s">
        <v>282</v>
      </c>
    </row>
    <row r="14" spans="1:5" x14ac:dyDescent="0.2">
      <c r="A14" s="114">
        <v>42173</v>
      </c>
      <c r="B14" s="116">
        <v>50.3</v>
      </c>
      <c r="C14" s="117" t="s">
        <v>291</v>
      </c>
      <c r="D14" s="117" t="s">
        <v>289</v>
      </c>
      <c r="E14" s="117" t="s">
        <v>290</v>
      </c>
    </row>
    <row r="15" spans="1:5" s="93" customFormat="1" x14ac:dyDescent="0.2">
      <c r="A15" s="114">
        <v>42174</v>
      </c>
      <c r="B15" s="116">
        <v>255.53</v>
      </c>
      <c r="C15" s="117" t="s">
        <v>291</v>
      </c>
      <c r="D15" s="117" t="s">
        <v>244</v>
      </c>
      <c r="E15" s="117" t="s">
        <v>290</v>
      </c>
    </row>
    <row r="16" spans="1:5" s="93" customFormat="1" ht="38.25" x14ac:dyDescent="0.2">
      <c r="A16" s="190" t="s">
        <v>320</v>
      </c>
      <c r="B16" s="191">
        <f>SUM(B6:B15)</f>
        <v>6084</v>
      </c>
      <c r="C16" s="117"/>
      <c r="D16" s="117"/>
      <c r="E16" s="189"/>
    </row>
    <row r="17" spans="1:5" s="86" customFormat="1" x14ac:dyDescent="0.2">
      <c r="A17" s="75"/>
      <c r="B17" s="15"/>
      <c r="C17" s="15"/>
      <c r="D17" s="15"/>
      <c r="E17" s="85"/>
    </row>
    <row r="18" spans="1:5" s="6" customFormat="1" ht="31.5" x14ac:dyDescent="0.2">
      <c r="A18" s="47" t="s">
        <v>0</v>
      </c>
      <c r="B18" s="48" t="s">
        <v>25</v>
      </c>
      <c r="C18" s="8"/>
      <c r="D18" s="8"/>
      <c r="E18" s="23"/>
    </row>
    <row r="19" spans="1:5" s="5" customFormat="1" ht="18" customHeight="1" x14ac:dyDescent="0.2">
      <c r="A19" s="19" t="s">
        <v>2</v>
      </c>
      <c r="B19" s="2" t="s">
        <v>28</v>
      </c>
      <c r="C19" s="2"/>
      <c r="D19" s="2"/>
      <c r="E19" s="20"/>
    </row>
    <row r="20" spans="1:5" s="5" customFormat="1" ht="28.9" customHeight="1" x14ac:dyDescent="0.2">
      <c r="A20" s="114">
        <v>41821</v>
      </c>
      <c r="B20" s="116">
        <v>135.07</v>
      </c>
      <c r="C20" s="124" t="s">
        <v>203</v>
      </c>
      <c r="D20" s="124" t="s">
        <v>210</v>
      </c>
      <c r="E20" s="124" t="s">
        <v>204</v>
      </c>
    </row>
    <row r="21" spans="1:5" s="5" customFormat="1" ht="25.5" x14ac:dyDescent="0.2">
      <c r="A21" s="114">
        <v>41822</v>
      </c>
      <c r="B21" s="116">
        <v>48.45</v>
      </c>
      <c r="C21" s="124" t="s">
        <v>203</v>
      </c>
      <c r="D21" s="124" t="s">
        <v>211</v>
      </c>
      <c r="E21" s="124" t="s">
        <v>205</v>
      </c>
    </row>
    <row r="22" spans="1:5" s="5" customFormat="1" ht="25.5" x14ac:dyDescent="0.2">
      <c r="A22" s="114">
        <v>41823</v>
      </c>
      <c r="B22" s="116">
        <v>13.27</v>
      </c>
      <c r="C22" s="124" t="s">
        <v>203</v>
      </c>
      <c r="D22" s="124" t="s">
        <v>212</v>
      </c>
      <c r="E22" s="124" t="s">
        <v>205</v>
      </c>
    </row>
    <row r="23" spans="1:5" s="123" customFormat="1" x14ac:dyDescent="0.2">
      <c r="A23" s="125" t="s">
        <v>158</v>
      </c>
      <c r="B23" s="126">
        <v>1012.58</v>
      </c>
      <c r="C23" s="126" t="s">
        <v>157</v>
      </c>
      <c r="D23" s="126" t="s">
        <v>97</v>
      </c>
      <c r="E23" s="126" t="s">
        <v>98</v>
      </c>
    </row>
    <row r="24" spans="1:5" s="5" customFormat="1" x14ac:dyDescent="0.2">
      <c r="A24" s="127">
        <v>41868</v>
      </c>
      <c r="B24" s="128">
        <v>269</v>
      </c>
      <c r="C24" s="129" t="s">
        <v>157</v>
      </c>
      <c r="D24" s="129" t="s">
        <v>244</v>
      </c>
      <c r="E24" s="129" t="s">
        <v>98</v>
      </c>
    </row>
    <row r="25" spans="1:5" s="6" customFormat="1" ht="15" x14ac:dyDescent="0.2">
      <c r="A25" s="114">
        <v>41869</v>
      </c>
      <c r="B25" s="116">
        <v>55.77</v>
      </c>
      <c r="C25" s="117" t="s">
        <v>213</v>
      </c>
      <c r="D25" s="117" t="s">
        <v>214</v>
      </c>
      <c r="E25" s="117" t="s">
        <v>98</v>
      </c>
    </row>
    <row r="26" spans="1:5" s="5" customFormat="1" x14ac:dyDescent="0.2">
      <c r="A26" s="114">
        <v>42040</v>
      </c>
      <c r="B26" s="116">
        <v>1111.8699999999999</v>
      </c>
      <c r="C26" s="117" t="s">
        <v>215</v>
      </c>
      <c r="D26" s="117" t="s">
        <v>97</v>
      </c>
      <c r="E26" s="117" t="s">
        <v>216</v>
      </c>
    </row>
    <row r="27" spans="1:5" s="5" customFormat="1" ht="29.45" customHeight="1" x14ac:dyDescent="0.2">
      <c r="A27" s="114" t="s">
        <v>265</v>
      </c>
      <c r="B27" s="116">
        <v>9081</v>
      </c>
      <c r="C27" s="117" t="s">
        <v>274</v>
      </c>
      <c r="D27" s="117" t="s">
        <v>97</v>
      </c>
      <c r="E27" s="117" t="s">
        <v>264</v>
      </c>
    </row>
    <row r="28" spans="1:5" s="5" customFormat="1" x14ac:dyDescent="0.2">
      <c r="A28" s="114">
        <v>42161</v>
      </c>
      <c r="B28" s="116">
        <v>10.25</v>
      </c>
      <c r="C28" s="117" t="s">
        <v>277</v>
      </c>
      <c r="D28" s="117" t="s">
        <v>275</v>
      </c>
      <c r="E28" s="117" t="s">
        <v>276</v>
      </c>
    </row>
    <row r="29" spans="1:5" s="5" customFormat="1" x14ac:dyDescent="0.2">
      <c r="A29" s="114">
        <v>42162</v>
      </c>
      <c r="B29" s="116">
        <v>16.59</v>
      </c>
      <c r="C29" s="117" t="s">
        <v>278</v>
      </c>
      <c r="D29" s="117" t="s">
        <v>227</v>
      </c>
      <c r="E29" s="117" t="s">
        <v>276</v>
      </c>
    </row>
    <row r="30" spans="1:5" s="5" customFormat="1" x14ac:dyDescent="0.2">
      <c r="A30" s="114">
        <v>42163</v>
      </c>
      <c r="B30" s="116">
        <v>4.5</v>
      </c>
      <c r="C30" s="117" t="s">
        <v>278</v>
      </c>
      <c r="D30" s="117" t="s">
        <v>279</v>
      </c>
      <c r="E30" s="117" t="s">
        <v>276</v>
      </c>
    </row>
    <row r="31" spans="1:5" s="5" customFormat="1" x14ac:dyDescent="0.2">
      <c r="A31" s="114">
        <v>42163</v>
      </c>
      <c r="B31" s="116">
        <v>42.86</v>
      </c>
      <c r="C31" s="117" t="s">
        <v>278</v>
      </c>
      <c r="D31" s="117" t="s">
        <v>280</v>
      </c>
      <c r="E31" s="117" t="s">
        <v>276</v>
      </c>
    </row>
    <row r="32" spans="1:5" s="5" customFormat="1" x14ac:dyDescent="0.2">
      <c r="A32" s="114">
        <v>42166</v>
      </c>
      <c r="B32" s="116">
        <v>55</v>
      </c>
      <c r="C32" s="117" t="s">
        <v>278</v>
      </c>
      <c r="D32" s="117" t="s">
        <v>281</v>
      </c>
      <c r="E32" s="117" t="s">
        <v>282</v>
      </c>
    </row>
    <row r="33" spans="1:7" s="5" customFormat="1" ht="27" customHeight="1" x14ac:dyDescent="0.2">
      <c r="A33" s="114">
        <v>42167</v>
      </c>
      <c r="B33" s="116">
        <v>21.9</v>
      </c>
      <c r="C33" s="117" t="s">
        <v>278</v>
      </c>
      <c r="D33" s="117" t="s">
        <v>283</v>
      </c>
      <c r="E33" s="117" t="s">
        <v>282</v>
      </c>
    </row>
    <row r="34" spans="1:7" s="5" customFormat="1" ht="42" customHeight="1" x14ac:dyDescent="0.2">
      <c r="A34" s="190" t="s">
        <v>321</v>
      </c>
      <c r="B34" s="191">
        <f>SUM(B20:B33)</f>
        <v>11878.11</v>
      </c>
      <c r="C34" s="117"/>
      <c r="D34" s="117"/>
      <c r="E34" s="117"/>
    </row>
    <row r="35" spans="1:7" s="86" customFormat="1" x14ac:dyDescent="0.2">
      <c r="A35" s="100"/>
      <c r="B35" s="5"/>
      <c r="C35" s="5"/>
      <c r="D35" s="5"/>
      <c r="E35" s="99"/>
    </row>
    <row r="36" spans="1:7" s="93" customFormat="1" ht="31.5" x14ac:dyDescent="0.2">
      <c r="A36" s="51" t="s">
        <v>7</v>
      </c>
      <c r="B36" s="52" t="s">
        <v>1</v>
      </c>
      <c r="C36" s="12"/>
      <c r="D36" s="12"/>
      <c r="E36" s="24"/>
    </row>
    <row r="37" spans="1:7" s="93" customFormat="1" ht="25.5" x14ac:dyDescent="0.2">
      <c r="A37" s="19" t="s">
        <v>2</v>
      </c>
      <c r="B37" s="130" t="s">
        <v>28</v>
      </c>
      <c r="C37" s="130" t="s">
        <v>8</v>
      </c>
      <c r="D37" s="130" t="s">
        <v>4</v>
      </c>
      <c r="E37" s="131" t="s">
        <v>5</v>
      </c>
    </row>
    <row r="38" spans="1:7" x14ac:dyDescent="0.2">
      <c r="A38" s="114">
        <v>41864</v>
      </c>
      <c r="B38" s="116">
        <v>287.25</v>
      </c>
      <c r="C38" s="117" t="s">
        <v>217</v>
      </c>
      <c r="D38" s="117" t="s">
        <v>218</v>
      </c>
      <c r="E38" s="117" t="s">
        <v>219</v>
      </c>
    </row>
    <row r="39" spans="1:7" ht="25.5" x14ac:dyDescent="0.2">
      <c r="A39" s="114">
        <v>41877</v>
      </c>
      <c r="B39" s="116">
        <v>30</v>
      </c>
      <c r="C39" s="117" t="s">
        <v>110</v>
      </c>
      <c r="D39" s="117" t="s">
        <v>220</v>
      </c>
      <c r="E39" s="117" t="s">
        <v>221</v>
      </c>
    </row>
    <row r="40" spans="1:7" s="6" customFormat="1" ht="30.75" customHeight="1" x14ac:dyDescent="0.2">
      <c r="A40" s="114">
        <v>41877</v>
      </c>
      <c r="B40" s="116">
        <v>150</v>
      </c>
      <c r="C40" s="117" t="s">
        <v>110</v>
      </c>
      <c r="D40" s="117" t="s">
        <v>268</v>
      </c>
      <c r="E40" s="117" t="s">
        <v>221</v>
      </c>
    </row>
    <row r="41" spans="1:7" s="6" customFormat="1" ht="30" customHeight="1" x14ac:dyDescent="0.2">
      <c r="A41" s="190" t="s">
        <v>322</v>
      </c>
      <c r="B41" s="191">
        <f>SUM(B38:B40)</f>
        <v>467.25</v>
      </c>
      <c r="C41" s="117"/>
      <c r="D41" s="117"/>
      <c r="E41" s="117"/>
    </row>
    <row r="42" spans="1:7" s="5" customFormat="1" x14ac:dyDescent="0.2">
      <c r="A42" s="74"/>
      <c r="B42" s="13"/>
      <c r="C42" s="13"/>
      <c r="D42" s="13"/>
      <c r="E42" s="22"/>
    </row>
    <row r="43" spans="1:7" s="13" customFormat="1" ht="28.9" customHeight="1" x14ac:dyDescent="0.25">
      <c r="A43" s="25" t="s">
        <v>9</v>
      </c>
      <c r="B43" s="10" t="s">
        <v>6</v>
      </c>
      <c r="C43" s="4"/>
      <c r="D43" s="4"/>
      <c r="E43" s="26"/>
    </row>
    <row r="44" spans="1:7" s="79" customFormat="1" ht="18.600000000000001" customHeight="1" x14ac:dyDescent="0.2">
      <c r="A44" s="19" t="s">
        <v>2</v>
      </c>
      <c r="B44" s="130" t="s">
        <v>28</v>
      </c>
      <c r="C44" s="130"/>
      <c r="D44" s="130"/>
      <c r="E44" s="131"/>
    </row>
    <row r="45" spans="1:7" s="13" customFormat="1" x14ac:dyDescent="0.2">
      <c r="A45" s="139">
        <v>41802</v>
      </c>
      <c r="B45" s="140">
        <v>263.8</v>
      </c>
      <c r="C45" s="141" t="s">
        <v>105</v>
      </c>
      <c r="D45" s="141" t="s">
        <v>84</v>
      </c>
      <c r="E45" s="142" t="s">
        <v>85</v>
      </c>
    </row>
    <row r="46" spans="1:7" s="96" customFormat="1" ht="27.6" customHeight="1" x14ac:dyDescent="0.2">
      <c r="A46" s="101">
        <v>41827.375</v>
      </c>
      <c r="B46" s="102">
        <v>43</v>
      </c>
      <c r="C46" s="103" t="s">
        <v>62</v>
      </c>
      <c r="D46" s="103" t="s">
        <v>38</v>
      </c>
      <c r="E46" s="103" t="s">
        <v>36</v>
      </c>
    </row>
    <row r="47" spans="1:7" s="13" customFormat="1" x14ac:dyDescent="0.2">
      <c r="A47" s="139">
        <v>41829</v>
      </c>
      <c r="B47" s="140">
        <v>122.1</v>
      </c>
      <c r="C47" s="141" t="s">
        <v>47</v>
      </c>
      <c r="D47" s="141" t="s">
        <v>86</v>
      </c>
      <c r="E47" s="142" t="s">
        <v>87</v>
      </c>
    </row>
    <row r="48" spans="1:7" s="13" customFormat="1" x14ac:dyDescent="0.2">
      <c r="A48" s="119">
        <v>41829.583333333299</v>
      </c>
      <c r="B48" s="178">
        <v>37.630000000000003</v>
      </c>
      <c r="C48" s="179" t="s">
        <v>47</v>
      </c>
      <c r="D48" s="179" t="s">
        <v>40</v>
      </c>
      <c r="E48" s="179" t="s">
        <v>36</v>
      </c>
      <c r="F48" s="92"/>
      <c r="G48" s="92"/>
    </row>
    <row r="49" spans="1:11" s="117" customFormat="1" x14ac:dyDescent="0.2">
      <c r="A49" s="114">
        <v>41830</v>
      </c>
      <c r="B49" s="116">
        <v>26</v>
      </c>
      <c r="C49" s="117" t="s">
        <v>222</v>
      </c>
      <c r="D49" s="117" t="s">
        <v>223</v>
      </c>
      <c r="E49" s="117" t="s">
        <v>37</v>
      </c>
      <c r="F49" s="118"/>
      <c r="G49" s="113"/>
      <c r="H49" s="122"/>
      <c r="K49" s="120"/>
    </row>
    <row r="50" spans="1:11" s="13" customFormat="1" x14ac:dyDescent="0.2">
      <c r="A50" s="166" t="s">
        <v>71</v>
      </c>
      <c r="B50" s="167">
        <v>465.59999999999997</v>
      </c>
      <c r="C50" s="168" t="s">
        <v>106</v>
      </c>
      <c r="D50" s="168" t="s">
        <v>131</v>
      </c>
      <c r="E50" s="180" t="s">
        <v>89</v>
      </c>
      <c r="F50" s="92"/>
      <c r="G50" s="92"/>
    </row>
    <row r="51" spans="1:11" s="79" customFormat="1" ht="15" customHeight="1" x14ac:dyDescent="0.2">
      <c r="A51" s="101">
        <v>41834.930555555598</v>
      </c>
      <c r="B51" s="102">
        <v>78.260000000000005</v>
      </c>
      <c r="C51" s="103" t="s">
        <v>48</v>
      </c>
      <c r="D51" s="103" t="s">
        <v>156</v>
      </c>
      <c r="E51" s="103" t="s">
        <v>37</v>
      </c>
    </row>
    <row r="52" spans="1:11" s="13" customFormat="1" x14ac:dyDescent="0.2">
      <c r="A52" s="101">
        <v>41835.340277777803</v>
      </c>
      <c r="B52" s="102">
        <v>43</v>
      </c>
      <c r="C52" s="103" t="s">
        <v>48</v>
      </c>
      <c r="D52" s="103" t="s">
        <v>38</v>
      </c>
      <c r="E52" s="103" t="s">
        <v>36</v>
      </c>
    </row>
    <row r="53" spans="1:11" s="79" customFormat="1" x14ac:dyDescent="0.2">
      <c r="A53" s="101">
        <v>41836.743055555598</v>
      </c>
      <c r="B53" s="102">
        <v>21.5</v>
      </c>
      <c r="C53" s="103" t="s">
        <v>49</v>
      </c>
      <c r="D53" s="103" t="s">
        <v>41</v>
      </c>
      <c r="E53" s="103" t="s">
        <v>36</v>
      </c>
    </row>
    <row r="54" spans="1:11" s="79" customFormat="1" ht="16.899999999999999" customHeight="1" x14ac:dyDescent="0.2">
      <c r="A54" s="139">
        <v>41837</v>
      </c>
      <c r="B54" s="140">
        <v>307.26</v>
      </c>
      <c r="C54" s="141" t="s">
        <v>50</v>
      </c>
      <c r="D54" s="141" t="s">
        <v>88</v>
      </c>
      <c r="E54" s="142" t="s">
        <v>90</v>
      </c>
    </row>
    <row r="55" spans="1:11" s="13" customFormat="1" x14ac:dyDescent="0.2">
      <c r="A55" s="101">
        <v>41837.322916666701</v>
      </c>
      <c r="B55" s="102">
        <v>33.97</v>
      </c>
      <c r="C55" s="103" t="s">
        <v>50</v>
      </c>
      <c r="D55" s="103" t="s">
        <v>40</v>
      </c>
      <c r="E55" s="103" t="s">
        <v>36</v>
      </c>
    </row>
    <row r="56" spans="1:11" s="13" customFormat="1" x14ac:dyDescent="0.2">
      <c r="A56" s="101">
        <v>41837.756944444402</v>
      </c>
      <c r="B56" s="102">
        <v>23.65</v>
      </c>
      <c r="C56" s="103" t="s">
        <v>50</v>
      </c>
      <c r="D56" s="103" t="s">
        <v>38</v>
      </c>
      <c r="E56" s="103" t="s">
        <v>36</v>
      </c>
    </row>
    <row r="57" spans="1:11" s="96" customFormat="1" ht="25.9" customHeight="1" x14ac:dyDescent="0.2">
      <c r="A57" s="139" t="s">
        <v>72</v>
      </c>
      <c r="B57" s="140">
        <v>352.35</v>
      </c>
      <c r="C57" s="141" t="s">
        <v>51</v>
      </c>
      <c r="D57" s="141" t="s">
        <v>88</v>
      </c>
      <c r="E57" s="142" t="s">
        <v>89</v>
      </c>
    </row>
    <row r="58" spans="1:11" s="13" customFormat="1" x14ac:dyDescent="0.2">
      <c r="A58" s="101">
        <v>41838.583333333299</v>
      </c>
      <c r="B58" s="102">
        <v>37.630000000000003</v>
      </c>
      <c r="C58" s="103" t="s">
        <v>51</v>
      </c>
      <c r="D58" s="103" t="s">
        <v>40</v>
      </c>
      <c r="E58" s="103" t="s">
        <v>36</v>
      </c>
    </row>
    <row r="59" spans="1:11" s="13" customFormat="1" x14ac:dyDescent="0.2">
      <c r="A59" s="101">
        <v>41842.333333333299</v>
      </c>
      <c r="B59" s="102">
        <v>43</v>
      </c>
      <c r="C59" s="103" t="s">
        <v>51</v>
      </c>
      <c r="D59" s="103" t="s">
        <v>38</v>
      </c>
      <c r="E59" s="103" t="s">
        <v>36</v>
      </c>
    </row>
    <row r="60" spans="1:11" s="13" customFormat="1" ht="13.15" customHeight="1" x14ac:dyDescent="0.2">
      <c r="A60" s="139" t="s">
        <v>73</v>
      </c>
      <c r="B60" s="140">
        <v>692.63</v>
      </c>
      <c r="C60" s="141" t="s">
        <v>107</v>
      </c>
      <c r="D60" s="141" t="s">
        <v>88</v>
      </c>
      <c r="E60" s="142" t="s">
        <v>89</v>
      </c>
    </row>
    <row r="61" spans="1:11" s="96" customFormat="1" ht="13.15" customHeight="1" x14ac:dyDescent="0.2">
      <c r="A61" s="101">
        <v>41844.760416666701</v>
      </c>
      <c r="B61" s="102">
        <v>37.630000000000003</v>
      </c>
      <c r="C61" s="103" t="s">
        <v>52</v>
      </c>
      <c r="D61" s="103" t="s">
        <v>40</v>
      </c>
      <c r="E61" s="103" t="s">
        <v>36</v>
      </c>
    </row>
    <row r="62" spans="1:11" s="13" customFormat="1" x14ac:dyDescent="0.2">
      <c r="A62" s="101">
        <v>41850.555555555598</v>
      </c>
      <c r="B62" s="102">
        <v>14.19</v>
      </c>
      <c r="C62" s="103" t="s">
        <v>53</v>
      </c>
      <c r="D62" s="103" t="s">
        <v>132</v>
      </c>
      <c r="E62" s="103" t="s">
        <v>36</v>
      </c>
    </row>
    <row r="63" spans="1:11" s="13" customFormat="1" ht="25.5" x14ac:dyDescent="0.2">
      <c r="A63" s="101">
        <v>41851.40625</v>
      </c>
      <c r="B63" s="102">
        <v>22.79</v>
      </c>
      <c r="C63" s="103" t="s">
        <v>59</v>
      </c>
      <c r="D63" s="103" t="s">
        <v>42</v>
      </c>
      <c r="E63" s="133" t="s">
        <v>36</v>
      </c>
      <c r="F63" s="96"/>
      <c r="G63" s="92"/>
    </row>
    <row r="64" spans="1:11" s="96" customFormat="1" x14ac:dyDescent="0.2">
      <c r="A64" s="139">
        <v>41852</v>
      </c>
      <c r="B64" s="140">
        <v>421.1</v>
      </c>
      <c r="C64" s="141" t="s">
        <v>108</v>
      </c>
      <c r="D64" s="141" t="s">
        <v>88</v>
      </c>
      <c r="E64" s="185"/>
      <c r="G64" s="92"/>
    </row>
    <row r="65" spans="1:11" s="13" customFormat="1" x14ac:dyDescent="0.2">
      <c r="A65" s="104">
        <v>41852.413194444402</v>
      </c>
      <c r="B65" s="107">
        <v>50.74</v>
      </c>
      <c r="C65" s="106" t="s">
        <v>108</v>
      </c>
      <c r="D65" s="106" t="s">
        <v>40</v>
      </c>
      <c r="E65" s="172" t="s">
        <v>36</v>
      </c>
      <c r="F65" s="96"/>
      <c r="G65" s="96"/>
    </row>
    <row r="66" spans="1:11" s="13" customFormat="1" x14ac:dyDescent="0.2">
      <c r="A66" s="148">
        <v>41855.510416666701</v>
      </c>
      <c r="B66" s="181">
        <v>44.08</v>
      </c>
      <c r="C66" s="151" t="s">
        <v>108</v>
      </c>
      <c r="D66" s="151" t="s">
        <v>38</v>
      </c>
      <c r="E66" s="152" t="s">
        <v>36</v>
      </c>
      <c r="F66" s="96"/>
      <c r="G66" s="96"/>
    </row>
    <row r="67" spans="1:11" s="117" customFormat="1" x14ac:dyDescent="0.2">
      <c r="A67" s="114">
        <v>41856</v>
      </c>
      <c r="B67" s="132">
        <v>20</v>
      </c>
      <c r="C67" s="117" t="s">
        <v>66</v>
      </c>
      <c r="D67" s="117" t="s">
        <v>223</v>
      </c>
      <c r="E67" s="121" t="s">
        <v>36</v>
      </c>
      <c r="F67" s="118"/>
      <c r="G67" s="113"/>
      <c r="H67" s="122"/>
      <c r="K67" s="120"/>
    </row>
    <row r="68" spans="1:11" s="79" customFormat="1" ht="13.9" customHeight="1" x14ac:dyDescent="0.2">
      <c r="A68" s="166">
        <v>41858</v>
      </c>
      <c r="B68" s="167">
        <v>486.02</v>
      </c>
      <c r="C68" s="168" t="s">
        <v>109</v>
      </c>
      <c r="D68" s="168" t="s">
        <v>86</v>
      </c>
      <c r="E68" s="169"/>
    </row>
    <row r="69" spans="1:11" s="79" customFormat="1" ht="16.899999999999999" customHeight="1" x14ac:dyDescent="0.2">
      <c r="A69" s="104">
        <v>41858.606249999997</v>
      </c>
      <c r="B69" s="107">
        <v>15.48</v>
      </c>
      <c r="C69" s="106" t="s">
        <v>66</v>
      </c>
      <c r="D69" s="106" t="s">
        <v>38</v>
      </c>
      <c r="E69" s="106" t="s">
        <v>36</v>
      </c>
    </row>
    <row r="70" spans="1:11" s="96" customFormat="1" x14ac:dyDescent="0.2">
      <c r="A70" s="104">
        <v>41858.708333333299</v>
      </c>
      <c r="B70" s="107">
        <v>38.699999999999996</v>
      </c>
      <c r="C70" s="106" t="s">
        <v>54</v>
      </c>
      <c r="D70" s="106" t="s">
        <v>40</v>
      </c>
      <c r="E70" s="106" t="s">
        <v>36</v>
      </c>
    </row>
    <row r="71" spans="1:11" s="96" customFormat="1" x14ac:dyDescent="0.2">
      <c r="A71" s="139" t="s">
        <v>74</v>
      </c>
      <c r="B71" s="140">
        <v>551.21</v>
      </c>
      <c r="C71" s="141" t="s">
        <v>54</v>
      </c>
      <c r="D71" s="141" t="s">
        <v>86</v>
      </c>
      <c r="E71" s="142" t="s">
        <v>89</v>
      </c>
    </row>
    <row r="72" spans="1:11" s="96" customFormat="1" x14ac:dyDescent="0.2">
      <c r="A72" s="139" t="s">
        <v>133</v>
      </c>
      <c r="B72" s="140">
        <v>742.67</v>
      </c>
      <c r="C72" s="142" t="s">
        <v>134</v>
      </c>
      <c r="D72" s="141" t="s">
        <v>135</v>
      </c>
      <c r="E72" s="142" t="s">
        <v>89</v>
      </c>
    </row>
    <row r="73" spans="1:11" s="96" customFormat="1" x14ac:dyDescent="0.2">
      <c r="A73" s="104">
        <v>41862.289583333302</v>
      </c>
      <c r="B73" s="107">
        <v>47.73</v>
      </c>
      <c r="C73" s="106" t="s">
        <v>54</v>
      </c>
      <c r="D73" s="106" t="s">
        <v>38</v>
      </c>
      <c r="E73" s="106" t="s">
        <v>36</v>
      </c>
    </row>
    <row r="74" spans="1:11" s="96" customFormat="1" x14ac:dyDescent="0.2">
      <c r="A74" s="104">
        <v>41862.520833333299</v>
      </c>
      <c r="B74" s="107">
        <v>18.28</v>
      </c>
      <c r="C74" s="106" t="s">
        <v>55</v>
      </c>
      <c r="D74" s="106" t="s">
        <v>43</v>
      </c>
      <c r="E74" s="106" t="s">
        <v>36</v>
      </c>
    </row>
    <row r="75" spans="1:11" s="96" customFormat="1" x14ac:dyDescent="0.2">
      <c r="A75" s="104">
        <v>41862.608333333301</v>
      </c>
      <c r="B75" s="107">
        <v>16.77</v>
      </c>
      <c r="C75" s="106" t="s">
        <v>55</v>
      </c>
      <c r="D75" s="106" t="s">
        <v>38</v>
      </c>
      <c r="E75" s="106" t="s">
        <v>36</v>
      </c>
    </row>
    <row r="76" spans="1:11" s="96" customFormat="1" x14ac:dyDescent="0.2">
      <c r="A76" s="104">
        <v>41862.708333333299</v>
      </c>
      <c r="B76" s="107">
        <v>31.61</v>
      </c>
      <c r="C76" s="106" t="s">
        <v>56</v>
      </c>
      <c r="D76" s="106" t="s">
        <v>38</v>
      </c>
      <c r="E76" s="106" t="s">
        <v>36</v>
      </c>
    </row>
    <row r="77" spans="1:11" s="96" customFormat="1" x14ac:dyDescent="0.2">
      <c r="A77" s="104">
        <v>41864.6875</v>
      </c>
      <c r="B77" s="107">
        <v>38.699999999999996</v>
      </c>
      <c r="C77" s="106" t="s">
        <v>57</v>
      </c>
      <c r="D77" s="106" t="s">
        <v>40</v>
      </c>
      <c r="E77" s="106" t="s">
        <v>36</v>
      </c>
    </row>
    <row r="78" spans="1:11" s="96" customFormat="1" x14ac:dyDescent="0.2">
      <c r="A78" s="104">
        <v>41865.333333333299</v>
      </c>
      <c r="B78" s="107">
        <v>44.08</v>
      </c>
      <c r="C78" s="106" t="s">
        <v>60</v>
      </c>
      <c r="D78" s="106" t="s">
        <v>38</v>
      </c>
      <c r="E78" s="106" t="s">
        <v>36</v>
      </c>
    </row>
    <row r="79" spans="1:11" s="96" customFormat="1" x14ac:dyDescent="0.2">
      <c r="A79" s="104">
        <v>41869.984722222202</v>
      </c>
      <c r="B79" s="107">
        <v>49.449999999999996</v>
      </c>
      <c r="C79" s="106" t="s">
        <v>58</v>
      </c>
      <c r="D79" s="106" t="s">
        <v>44</v>
      </c>
      <c r="E79" s="106" t="s">
        <v>36</v>
      </c>
    </row>
    <row r="80" spans="1:11" s="96" customFormat="1" ht="25.5" x14ac:dyDescent="0.2">
      <c r="A80" s="139" t="s">
        <v>75</v>
      </c>
      <c r="B80" s="140">
        <v>723.68</v>
      </c>
      <c r="C80" s="142" t="s">
        <v>136</v>
      </c>
      <c r="D80" s="141" t="s">
        <v>88</v>
      </c>
      <c r="E80" s="142" t="s">
        <v>89</v>
      </c>
    </row>
    <row r="81" spans="1:8" s="96" customFormat="1" ht="25.5" x14ac:dyDescent="0.2">
      <c r="A81" s="104">
        <v>41870.583333333299</v>
      </c>
      <c r="B81" s="107">
        <v>38.699999999999996</v>
      </c>
      <c r="C81" s="105" t="s">
        <v>136</v>
      </c>
      <c r="D81" s="106" t="s">
        <v>40</v>
      </c>
      <c r="E81" s="106" t="s">
        <v>36</v>
      </c>
    </row>
    <row r="82" spans="1:8" s="96" customFormat="1" ht="25.5" x14ac:dyDescent="0.2">
      <c r="A82" s="104">
        <v>41870.659722222197</v>
      </c>
      <c r="B82" s="107">
        <v>76.33</v>
      </c>
      <c r="C82" s="105" t="s">
        <v>136</v>
      </c>
      <c r="D82" s="106" t="s">
        <v>38</v>
      </c>
      <c r="E82" s="106" t="s">
        <v>37</v>
      </c>
    </row>
    <row r="83" spans="1:8" s="96" customFormat="1" x14ac:dyDescent="0.2">
      <c r="A83" s="104">
        <v>41871.760416666701</v>
      </c>
      <c r="B83" s="107">
        <v>18.28</v>
      </c>
      <c r="C83" s="106" t="s">
        <v>61</v>
      </c>
      <c r="D83" s="106" t="s">
        <v>45</v>
      </c>
      <c r="E83" s="106" t="s">
        <v>37</v>
      </c>
    </row>
    <row r="84" spans="1:8" s="96" customFormat="1" x14ac:dyDescent="0.2">
      <c r="A84" s="104">
        <v>41872.625</v>
      </c>
      <c r="B84" s="107">
        <v>15.48</v>
      </c>
      <c r="C84" s="106" t="s">
        <v>63</v>
      </c>
      <c r="D84" s="106" t="s">
        <v>45</v>
      </c>
      <c r="E84" s="106" t="s">
        <v>37</v>
      </c>
    </row>
    <row r="85" spans="1:8" s="96" customFormat="1" ht="25.5" x14ac:dyDescent="0.2">
      <c r="A85" s="104">
        <v>41876.333333333299</v>
      </c>
      <c r="B85" s="107">
        <v>44.08</v>
      </c>
      <c r="C85" s="105" t="s">
        <v>64</v>
      </c>
      <c r="D85" s="106" t="s">
        <v>38</v>
      </c>
      <c r="E85" s="106" t="s">
        <v>36</v>
      </c>
    </row>
    <row r="86" spans="1:8" s="96" customFormat="1" x14ac:dyDescent="0.2">
      <c r="A86" s="104">
        <v>41877.451388888898</v>
      </c>
      <c r="B86" s="107">
        <v>17.850000000000001</v>
      </c>
      <c r="C86" s="106" t="s">
        <v>137</v>
      </c>
      <c r="D86" s="106" t="s">
        <v>46</v>
      </c>
      <c r="E86" s="106" t="s">
        <v>36</v>
      </c>
    </row>
    <row r="87" spans="1:8" s="96" customFormat="1" x14ac:dyDescent="0.2">
      <c r="A87" s="104">
        <v>41877.5625</v>
      </c>
      <c r="B87" s="107">
        <v>20.639999999999997</v>
      </c>
      <c r="C87" s="106" t="s">
        <v>137</v>
      </c>
      <c r="D87" s="106" t="s">
        <v>38</v>
      </c>
      <c r="E87" s="106" t="s">
        <v>36</v>
      </c>
    </row>
    <row r="88" spans="1:8" s="96" customFormat="1" x14ac:dyDescent="0.2">
      <c r="A88" s="104">
        <v>41877.729166666701</v>
      </c>
      <c r="B88" s="107">
        <v>37.630000000000003</v>
      </c>
      <c r="C88" s="106" t="s">
        <v>65</v>
      </c>
      <c r="D88" s="106" t="s">
        <v>40</v>
      </c>
      <c r="E88" s="106" t="s">
        <v>36</v>
      </c>
    </row>
    <row r="89" spans="1:8" s="96" customFormat="1" x14ac:dyDescent="0.2">
      <c r="A89" s="114" t="s">
        <v>76</v>
      </c>
      <c r="B89" s="116">
        <f>410.12+99</f>
        <v>509.12</v>
      </c>
      <c r="C89" s="117" t="s">
        <v>110</v>
      </c>
      <c r="D89" s="117" t="s">
        <v>88</v>
      </c>
      <c r="E89" s="117" t="s">
        <v>91</v>
      </c>
      <c r="F89" s="32"/>
      <c r="G89" s="97"/>
      <c r="H89" s="98"/>
    </row>
    <row r="90" spans="1:8" s="96" customFormat="1" x14ac:dyDescent="0.2">
      <c r="A90" s="114">
        <v>41878</v>
      </c>
      <c r="B90" s="116">
        <v>30</v>
      </c>
      <c r="C90" s="117" t="s">
        <v>110</v>
      </c>
      <c r="D90" s="117" t="s">
        <v>224</v>
      </c>
      <c r="E90" s="117" t="s">
        <v>221</v>
      </c>
      <c r="F90" s="32"/>
      <c r="G90" s="97"/>
      <c r="H90" s="98"/>
    </row>
    <row r="91" spans="1:8" s="96" customFormat="1" x14ac:dyDescent="0.2">
      <c r="A91" s="114">
        <v>41878</v>
      </c>
      <c r="B91" s="116">
        <v>49.1</v>
      </c>
      <c r="C91" s="117" t="s">
        <v>110</v>
      </c>
      <c r="D91" s="117" t="s">
        <v>38</v>
      </c>
      <c r="E91" s="117" t="s">
        <v>36</v>
      </c>
      <c r="F91" s="32"/>
      <c r="G91" s="97"/>
      <c r="H91" s="98"/>
    </row>
    <row r="92" spans="1:8" s="96" customFormat="1" ht="16.149999999999999" customHeight="1" x14ac:dyDescent="0.2">
      <c r="A92" s="139" t="s">
        <v>77</v>
      </c>
      <c r="B92" s="140">
        <v>261.78999999999996</v>
      </c>
      <c r="C92" s="106" t="s">
        <v>111</v>
      </c>
      <c r="D92" s="141" t="s">
        <v>88</v>
      </c>
      <c r="E92" s="142" t="s">
        <v>89</v>
      </c>
    </row>
    <row r="93" spans="1:8" s="96" customFormat="1" x14ac:dyDescent="0.2">
      <c r="A93" s="163">
        <v>41883.625</v>
      </c>
      <c r="B93" s="161">
        <v>38.700000000000003</v>
      </c>
      <c r="C93" s="106" t="s">
        <v>111</v>
      </c>
      <c r="D93" s="165" t="s">
        <v>40</v>
      </c>
      <c r="E93" s="165" t="s">
        <v>36</v>
      </c>
    </row>
    <row r="94" spans="1:8" s="96" customFormat="1" ht="14.45" customHeight="1" x14ac:dyDescent="0.2">
      <c r="A94" s="163">
        <v>41884.565972222197</v>
      </c>
      <c r="B94" s="161">
        <v>49.45</v>
      </c>
      <c r="C94" s="105" t="s">
        <v>138</v>
      </c>
      <c r="D94" s="165" t="s">
        <v>67</v>
      </c>
      <c r="E94" s="165" t="s">
        <v>36</v>
      </c>
    </row>
    <row r="95" spans="1:8" s="96" customFormat="1" ht="15" customHeight="1" x14ac:dyDescent="0.2">
      <c r="A95" s="182" t="s">
        <v>78</v>
      </c>
      <c r="B95" s="183">
        <v>597.68000000000006</v>
      </c>
      <c r="C95" s="106" t="s">
        <v>139</v>
      </c>
      <c r="D95" s="184" t="s">
        <v>88</v>
      </c>
      <c r="E95" s="103" t="s">
        <v>89</v>
      </c>
    </row>
    <row r="96" spans="1:8" s="96" customFormat="1" x14ac:dyDescent="0.2">
      <c r="A96" s="163">
        <v>41887.590277777803</v>
      </c>
      <c r="B96" s="161">
        <v>38.700000000000003</v>
      </c>
      <c r="C96" s="106" t="s">
        <v>139</v>
      </c>
      <c r="D96" s="165" t="s">
        <v>40</v>
      </c>
      <c r="E96" s="165" t="s">
        <v>36</v>
      </c>
    </row>
    <row r="97" spans="1:8" s="96" customFormat="1" x14ac:dyDescent="0.2">
      <c r="A97" s="163">
        <v>41891.333333333299</v>
      </c>
      <c r="B97" s="161">
        <v>43</v>
      </c>
      <c r="C97" s="106" t="s">
        <v>139</v>
      </c>
      <c r="D97" s="165" t="s">
        <v>38</v>
      </c>
      <c r="E97" s="165" t="s">
        <v>36</v>
      </c>
    </row>
    <row r="98" spans="1:8" s="96" customFormat="1" x14ac:dyDescent="0.2">
      <c r="A98" s="163">
        <v>41905.59375</v>
      </c>
      <c r="B98" s="161">
        <v>17.850000000000001</v>
      </c>
      <c r="C98" s="106" t="s">
        <v>115</v>
      </c>
      <c r="D98" s="165" t="s">
        <v>68</v>
      </c>
      <c r="E98" s="165" t="s">
        <v>36</v>
      </c>
    </row>
    <row r="99" spans="1:8" s="96" customFormat="1" x14ac:dyDescent="0.2">
      <c r="A99" s="163">
        <v>41905.645833333299</v>
      </c>
      <c r="B99" s="161">
        <v>38.700000000000003</v>
      </c>
      <c r="C99" s="106" t="s">
        <v>114</v>
      </c>
      <c r="D99" s="165" t="s">
        <v>40</v>
      </c>
      <c r="E99" s="165" t="s">
        <v>36</v>
      </c>
    </row>
    <row r="100" spans="1:8" s="92" customFormat="1" ht="16.149999999999999" customHeight="1" x14ac:dyDescent="0.2">
      <c r="A100" s="114" t="s">
        <v>225</v>
      </c>
      <c r="B100" s="116">
        <v>569.66999999999996</v>
      </c>
      <c r="C100" s="117" t="s">
        <v>114</v>
      </c>
      <c r="D100" s="117" t="s">
        <v>88</v>
      </c>
      <c r="E100" s="117" t="s">
        <v>89</v>
      </c>
      <c r="F100" s="35"/>
      <c r="G100" s="94"/>
      <c r="H100" s="112"/>
    </row>
    <row r="101" spans="1:8" s="96" customFormat="1" x14ac:dyDescent="0.2">
      <c r="A101" s="163">
        <v>41907.291666666701</v>
      </c>
      <c r="B101" s="161">
        <v>44.08</v>
      </c>
      <c r="C101" s="105" t="s">
        <v>140</v>
      </c>
      <c r="D101" s="165" t="s">
        <v>38</v>
      </c>
      <c r="E101" s="165" t="s">
        <v>36</v>
      </c>
    </row>
    <row r="102" spans="1:8" s="79" customFormat="1" ht="28.15" customHeight="1" x14ac:dyDescent="0.2">
      <c r="A102" s="163">
        <v>41907.552083333299</v>
      </c>
      <c r="B102" s="161">
        <v>231.56</v>
      </c>
      <c r="C102" s="105" t="s">
        <v>319</v>
      </c>
      <c r="D102" s="164" t="s">
        <v>141</v>
      </c>
      <c r="E102" s="165" t="s">
        <v>70</v>
      </c>
    </row>
    <row r="103" spans="1:8" s="79" customFormat="1" ht="18.600000000000001" customHeight="1" x14ac:dyDescent="0.2">
      <c r="A103" s="163" t="s">
        <v>142</v>
      </c>
      <c r="B103" s="161">
        <v>711.31</v>
      </c>
      <c r="C103" s="105" t="s">
        <v>318</v>
      </c>
      <c r="D103" s="164" t="s">
        <v>88</v>
      </c>
      <c r="E103" s="164" t="s">
        <v>89</v>
      </c>
    </row>
    <row r="104" spans="1:8" s="14" customFormat="1" ht="25.5" x14ac:dyDescent="0.2">
      <c r="A104" s="163">
        <v>41908.53125</v>
      </c>
      <c r="B104" s="161">
        <v>44.08</v>
      </c>
      <c r="C104" s="105" t="s">
        <v>143</v>
      </c>
      <c r="D104" s="164" t="s">
        <v>160</v>
      </c>
      <c r="E104" s="165" t="s">
        <v>36</v>
      </c>
    </row>
    <row r="105" spans="1:8" s="14" customFormat="1" ht="25.5" x14ac:dyDescent="0.2">
      <c r="A105" s="163">
        <v>41912.291666666701</v>
      </c>
      <c r="B105" s="161">
        <v>43</v>
      </c>
      <c r="C105" s="106" t="s">
        <v>116</v>
      </c>
      <c r="D105" s="164" t="s">
        <v>159</v>
      </c>
      <c r="E105" s="165" t="s">
        <v>36</v>
      </c>
    </row>
    <row r="106" spans="1:8" s="79" customFormat="1" ht="26.45" customHeight="1" x14ac:dyDescent="0.2">
      <c r="A106" s="162" t="s">
        <v>79</v>
      </c>
      <c r="B106" s="140">
        <v>790.79</v>
      </c>
      <c r="C106" s="105" t="s">
        <v>112</v>
      </c>
      <c r="D106" s="141" t="s">
        <v>88</v>
      </c>
      <c r="E106" s="142" t="s">
        <v>93</v>
      </c>
    </row>
    <row r="107" spans="1:8" s="14" customFormat="1" x14ac:dyDescent="0.2">
      <c r="A107" s="104">
        <v>41914.295138888898</v>
      </c>
      <c r="B107" s="161">
        <v>81.7</v>
      </c>
      <c r="C107" s="105" t="s">
        <v>112</v>
      </c>
      <c r="D107" s="106" t="s">
        <v>40</v>
      </c>
      <c r="E107" s="106" t="s">
        <v>36</v>
      </c>
    </row>
    <row r="108" spans="1:8" s="79" customFormat="1" x14ac:dyDescent="0.2">
      <c r="A108" s="104">
        <v>41920.333333333299</v>
      </c>
      <c r="B108" s="161">
        <v>44.074999999999996</v>
      </c>
      <c r="C108" s="105" t="s">
        <v>112</v>
      </c>
      <c r="D108" s="106" t="s">
        <v>38</v>
      </c>
      <c r="E108" s="106" t="s">
        <v>36</v>
      </c>
    </row>
    <row r="109" spans="1:8" s="14" customFormat="1" x14ac:dyDescent="0.2">
      <c r="A109" s="162" t="s">
        <v>80</v>
      </c>
      <c r="B109" s="140">
        <v>651.35</v>
      </c>
      <c r="C109" s="106" t="s">
        <v>113</v>
      </c>
      <c r="D109" s="141" t="s">
        <v>88</v>
      </c>
      <c r="E109" s="142" t="s">
        <v>89</v>
      </c>
    </row>
    <row r="110" spans="1:8" s="14" customFormat="1" ht="19.149999999999999" customHeight="1" x14ac:dyDescent="0.2">
      <c r="A110" s="104">
        <v>41922.708333333299</v>
      </c>
      <c r="B110" s="161">
        <v>66.22</v>
      </c>
      <c r="C110" s="106" t="s">
        <v>113</v>
      </c>
      <c r="D110" s="106" t="s">
        <v>40</v>
      </c>
      <c r="E110" s="106" t="s">
        <v>36</v>
      </c>
    </row>
    <row r="111" spans="1:8" s="14" customFormat="1" ht="25.5" x14ac:dyDescent="0.2">
      <c r="A111" s="162" t="s">
        <v>81</v>
      </c>
      <c r="B111" s="140">
        <v>951.03</v>
      </c>
      <c r="C111" s="105" t="s">
        <v>247</v>
      </c>
      <c r="D111" s="141" t="s">
        <v>161</v>
      </c>
      <c r="E111" s="142" t="s">
        <v>89</v>
      </c>
    </row>
    <row r="112" spans="1:8" s="14" customFormat="1" ht="25.5" x14ac:dyDescent="0.2">
      <c r="A112" s="104">
        <v>41928.614583333299</v>
      </c>
      <c r="B112" s="161">
        <v>38.699999999999996</v>
      </c>
      <c r="C112" s="105" t="s">
        <v>247</v>
      </c>
      <c r="D112" s="106" t="s">
        <v>40</v>
      </c>
      <c r="E112" s="106" t="s">
        <v>36</v>
      </c>
    </row>
    <row r="113" spans="1:5" s="79" customFormat="1" ht="27.6" customHeight="1" x14ac:dyDescent="0.2">
      <c r="A113" s="104">
        <v>41932.607638888898</v>
      </c>
      <c r="B113" s="161">
        <v>44.074999999999996</v>
      </c>
      <c r="C113" s="105" t="s">
        <v>248</v>
      </c>
      <c r="D113" s="106" t="s">
        <v>38</v>
      </c>
      <c r="E113" s="106" t="s">
        <v>36</v>
      </c>
    </row>
    <row r="114" spans="1:5" s="79" customFormat="1" ht="15" customHeight="1" x14ac:dyDescent="0.2">
      <c r="A114" s="104">
        <v>41932.65625</v>
      </c>
      <c r="B114" s="161">
        <v>18.274999999999999</v>
      </c>
      <c r="C114" s="106" t="s">
        <v>129</v>
      </c>
      <c r="D114" s="106" t="s">
        <v>43</v>
      </c>
      <c r="E114" s="106" t="s">
        <v>36</v>
      </c>
    </row>
    <row r="115" spans="1:5" s="14" customFormat="1" x14ac:dyDescent="0.2">
      <c r="A115" s="104">
        <v>41932.708333333299</v>
      </c>
      <c r="B115" s="161">
        <v>38.699999999999996</v>
      </c>
      <c r="C115" s="106" t="s">
        <v>118</v>
      </c>
      <c r="D115" s="106" t="s">
        <v>40</v>
      </c>
      <c r="E115" s="106" t="s">
        <v>36</v>
      </c>
    </row>
    <row r="116" spans="1:5" s="14" customFormat="1" ht="18" customHeight="1" x14ac:dyDescent="0.2">
      <c r="A116" s="139">
        <v>41932</v>
      </c>
      <c r="B116" s="140">
        <v>426.82</v>
      </c>
      <c r="C116" s="106" t="s">
        <v>118</v>
      </c>
      <c r="D116" s="141" t="s">
        <v>88</v>
      </c>
      <c r="E116" s="142" t="s">
        <v>94</v>
      </c>
    </row>
    <row r="117" spans="1:5" s="14" customFormat="1" ht="25.5" x14ac:dyDescent="0.2">
      <c r="A117" s="162" t="s">
        <v>82</v>
      </c>
      <c r="B117" s="140">
        <v>1198.75</v>
      </c>
      <c r="C117" s="105" t="s">
        <v>119</v>
      </c>
      <c r="D117" s="141" t="s">
        <v>88</v>
      </c>
      <c r="E117" s="142" t="s">
        <v>117</v>
      </c>
    </row>
    <row r="118" spans="1:5" s="14" customFormat="1" x14ac:dyDescent="0.2">
      <c r="A118" s="104">
        <v>41933.53125</v>
      </c>
      <c r="B118" s="161">
        <v>44.074999999999996</v>
      </c>
      <c r="C118" s="106" t="s">
        <v>118</v>
      </c>
      <c r="D118" s="106" t="s">
        <v>38</v>
      </c>
      <c r="E118" s="106" t="s">
        <v>36</v>
      </c>
    </row>
    <row r="119" spans="1:5" s="14" customFormat="1" ht="25.5" x14ac:dyDescent="0.2">
      <c r="A119" s="104">
        <v>41933.671527777798</v>
      </c>
      <c r="B119" s="161">
        <v>38.699999999999996</v>
      </c>
      <c r="C119" s="105" t="s">
        <v>119</v>
      </c>
      <c r="D119" s="106" t="s">
        <v>40</v>
      </c>
      <c r="E119" s="106" t="s">
        <v>36</v>
      </c>
    </row>
    <row r="120" spans="1:5" s="14" customFormat="1" ht="25.5" x14ac:dyDescent="0.2">
      <c r="A120" s="104">
        <v>41934.340277777803</v>
      </c>
      <c r="B120" s="161">
        <v>32.895000000000003</v>
      </c>
      <c r="C120" s="105" t="s">
        <v>119</v>
      </c>
      <c r="D120" s="106" t="s">
        <v>99</v>
      </c>
      <c r="E120" s="106" t="s">
        <v>85</v>
      </c>
    </row>
    <row r="121" spans="1:5" s="14" customFormat="1" ht="25.5" x14ac:dyDescent="0.2">
      <c r="A121" s="104">
        <v>41934.763888888898</v>
      </c>
      <c r="B121" s="161">
        <v>90.084999999999994</v>
      </c>
      <c r="C121" s="105" t="s">
        <v>119</v>
      </c>
      <c r="D121" s="106" t="s">
        <v>100</v>
      </c>
      <c r="E121" s="106" t="s">
        <v>101</v>
      </c>
    </row>
    <row r="122" spans="1:5" s="14" customFormat="1" ht="25.5" x14ac:dyDescent="0.2">
      <c r="A122" s="104">
        <v>41934.868055555598</v>
      </c>
      <c r="B122" s="161">
        <v>44.074999999999996</v>
      </c>
      <c r="C122" s="105" t="s">
        <v>144</v>
      </c>
      <c r="D122" s="106" t="s">
        <v>44</v>
      </c>
      <c r="E122" s="106" t="s">
        <v>36</v>
      </c>
    </row>
    <row r="123" spans="1:5" s="170" customFormat="1" ht="25.5" x14ac:dyDescent="0.2">
      <c r="A123" s="104">
        <v>41935.479166666701</v>
      </c>
      <c r="B123" s="161">
        <v>38.699999999999996</v>
      </c>
      <c r="C123" s="105" t="s">
        <v>145</v>
      </c>
      <c r="D123" s="106" t="s">
        <v>40</v>
      </c>
      <c r="E123" s="106" t="s">
        <v>36</v>
      </c>
    </row>
    <row r="124" spans="1:5" s="14" customFormat="1" ht="25.5" x14ac:dyDescent="0.2">
      <c r="A124" s="104">
        <v>41941.333333333299</v>
      </c>
      <c r="B124" s="161">
        <v>44.074999999999996</v>
      </c>
      <c r="C124" s="105" t="s">
        <v>146</v>
      </c>
      <c r="D124" s="106" t="s">
        <v>38</v>
      </c>
      <c r="E124" s="106" t="s">
        <v>36</v>
      </c>
    </row>
    <row r="125" spans="1:5" x14ac:dyDescent="0.2">
      <c r="A125" s="104">
        <v>41943.690972222197</v>
      </c>
      <c r="B125" s="161">
        <v>38.699999999999996</v>
      </c>
      <c r="C125" s="106" t="s">
        <v>147</v>
      </c>
      <c r="D125" s="106" t="s">
        <v>40</v>
      </c>
      <c r="E125" s="106" t="s">
        <v>36</v>
      </c>
    </row>
    <row r="126" spans="1:5" s="14" customFormat="1" ht="25.5" x14ac:dyDescent="0.2">
      <c r="A126" s="162" t="s">
        <v>83</v>
      </c>
      <c r="B126" s="140">
        <v>828.35</v>
      </c>
      <c r="C126" s="106" t="s">
        <v>147</v>
      </c>
      <c r="D126" s="141" t="s">
        <v>88</v>
      </c>
      <c r="E126" s="142" t="s">
        <v>162</v>
      </c>
    </row>
    <row r="127" spans="1:5" x14ac:dyDescent="0.2">
      <c r="A127" s="104">
        <v>41946.291666666701</v>
      </c>
      <c r="B127" s="161">
        <v>47.3</v>
      </c>
      <c r="C127" s="106" t="s">
        <v>123</v>
      </c>
      <c r="D127" s="106" t="s">
        <v>69</v>
      </c>
      <c r="E127" s="106" t="s">
        <v>36</v>
      </c>
    </row>
    <row r="128" spans="1:5" x14ac:dyDescent="0.2">
      <c r="A128" s="104">
        <v>41947.430555555598</v>
      </c>
      <c r="B128" s="161">
        <v>15.48</v>
      </c>
      <c r="C128" s="106" t="s">
        <v>122</v>
      </c>
      <c r="D128" s="106" t="s">
        <v>69</v>
      </c>
      <c r="E128" s="106" t="s">
        <v>36</v>
      </c>
    </row>
    <row r="129" spans="1:8" x14ac:dyDescent="0.2">
      <c r="A129" s="104">
        <v>41947.645833333299</v>
      </c>
      <c r="B129" s="161">
        <v>21.5</v>
      </c>
      <c r="C129" s="106" t="s">
        <v>120</v>
      </c>
      <c r="D129" s="106" t="s">
        <v>102</v>
      </c>
      <c r="E129" s="106" t="s">
        <v>36</v>
      </c>
    </row>
    <row r="130" spans="1:8" s="92" customFormat="1" x14ac:dyDescent="0.2">
      <c r="A130" s="95">
        <v>41947.71875</v>
      </c>
      <c r="B130" s="113">
        <v>52.68</v>
      </c>
      <c r="C130" s="80" t="s">
        <v>245</v>
      </c>
      <c r="D130" s="80" t="s">
        <v>40</v>
      </c>
      <c r="E130" s="171" t="s">
        <v>36</v>
      </c>
      <c r="F130" s="35"/>
      <c r="G130" s="94"/>
      <c r="H130" s="112"/>
    </row>
    <row r="131" spans="1:8" x14ac:dyDescent="0.2">
      <c r="A131" s="104">
        <v>41948.661111111098</v>
      </c>
      <c r="B131" s="161">
        <v>13.33</v>
      </c>
      <c r="C131" s="106" t="s">
        <v>121</v>
      </c>
      <c r="D131" s="106" t="s">
        <v>103</v>
      </c>
      <c r="E131" s="106" t="s">
        <v>37</v>
      </c>
    </row>
    <row r="132" spans="1:8" x14ac:dyDescent="0.2">
      <c r="A132" s="104">
        <v>41948.78125</v>
      </c>
      <c r="B132" s="161">
        <v>27.52</v>
      </c>
      <c r="C132" s="106" t="s">
        <v>151</v>
      </c>
      <c r="D132" s="106" t="s">
        <v>148</v>
      </c>
      <c r="E132" s="172" t="s">
        <v>37</v>
      </c>
      <c r="F132" s="96"/>
      <c r="G132" s="96"/>
    </row>
    <row r="133" spans="1:8" x14ac:dyDescent="0.2">
      <c r="A133" s="148">
        <v>41948.833333333299</v>
      </c>
      <c r="B133" s="173">
        <v>51.17</v>
      </c>
      <c r="C133" s="151" t="s">
        <v>152</v>
      </c>
      <c r="D133" s="151" t="s">
        <v>104</v>
      </c>
      <c r="E133" s="152" t="s">
        <v>37</v>
      </c>
      <c r="F133" s="96"/>
      <c r="G133" s="96"/>
    </row>
    <row r="134" spans="1:8" s="134" customFormat="1" ht="14.45" customHeight="1" x14ac:dyDescent="0.2">
      <c r="A134" s="114">
        <v>41949</v>
      </c>
      <c r="B134" s="116">
        <v>338.22</v>
      </c>
      <c r="C134" s="117" t="s">
        <v>246</v>
      </c>
      <c r="D134" s="117" t="s">
        <v>92</v>
      </c>
      <c r="E134" s="121" t="s">
        <v>95</v>
      </c>
      <c r="F134" s="32"/>
      <c r="G134" s="97"/>
      <c r="H134" s="135"/>
    </row>
    <row r="135" spans="1:8" x14ac:dyDescent="0.2">
      <c r="A135" s="153">
        <v>41954.534722222197</v>
      </c>
      <c r="B135" s="174">
        <v>20.425000000000001</v>
      </c>
      <c r="C135" s="155" t="s">
        <v>124</v>
      </c>
      <c r="D135" s="156" t="s">
        <v>67</v>
      </c>
      <c r="E135" s="156" t="s">
        <v>36</v>
      </c>
    </row>
    <row r="136" spans="1:8" s="96" customFormat="1" ht="16.149999999999999" customHeight="1" x14ac:dyDescent="0.2">
      <c r="A136" s="104">
        <v>41955.645833333299</v>
      </c>
      <c r="B136" s="161">
        <v>18.920000000000002</v>
      </c>
      <c r="C136" s="106" t="s">
        <v>149</v>
      </c>
      <c r="D136" s="106" t="s">
        <v>38</v>
      </c>
      <c r="E136" s="106" t="s">
        <v>36</v>
      </c>
    </row>
    <row r="137" spans="1:8" x14ac:dyDescent="0.2">
      <c r="A137" s="104">
        <v>41955.673611111102</v>
      </c>
      <c r="B137" s="161">
        <v>20.21</v>
      </c>
      <c r="C137" s="106" t="s">
        <v>150</v>
      </c>
      <c r="D137" s="106" t="s">
        <v>38</v>
      </c>
      <c r="E137" s="106" t="s">
        <v>36</v>
      </c>
    </row>
    <row r="138" spans="1:8" x14ac:dyDescent="0.2">
      <c r="A138" s="104">
        <v>41956.763888888898</v>
      </c>
      <c r="B138" s="161">
        <v>16.984999999999999</v>
      </c>
      <c r="C138" s="106" t="s">
        <v>125</v>
      </c>
      <c r="D138" s="106" t="s">
        <v>315</v>
      </c>
      <c r="E138" s="106" t="s">
        <v>36</v>
      </c>
    </row>
    <row r="139" spans="1:8" s="96" customFormat="1" x14ac:dyDescent="0.2">
      <c r="A139" s="136">
        <v>41958</v>
      </c>
      <c r="B139" s="137">
        <v>31.8</v>
      </c>
      <c r="C139" s="138" t="s">
        <v>226</v>
      </c>
      <c r="D139" s="138" t="s">
        <v>104</v>
      </c>
      <c r="E139" s="138" t="s">
        <v>36</v>
      </c>
      <c r="F139" s="32"/>
      <c r="G139" s="97"/>
      <c r="H139" s="98"/>
    </row>
    <row r="140" spans="1:8" s="96" customFormat="1" x14ac:dyDescent="0.2">
      <c r="A140" s="136">
        <v>41959</v>
      </c>
      <c r="B140" s="137">
        <v>3.23</v>
      </c>
      <c r="C140" s="138" t="s">
        <v>226</v>
      </c>
      <c r="D140" s="138" t="s">
        <v>227</v>
      </c>
      <c r="E140" s="138" t="s">
        <v>228</v>
      </c>
      <c r="F140" s="32"/>
      <c r="G140" s="97"/>
      <c r="H140" s="98"/>
    </row>
    <row r="141" spans="1:8" s="96" customFormat="1" x14ac:dyDescent="0.2">
      <c r="A141" s="136">
        <v>41959</v>
      </c>
      <c r="B141" s="137">
        <v>346.54</v>
      </c>
      <c r="C141" s="138" t="s">
        <v>226</v>
      </c>
      <c r="D141" s="138" t="s">
        <v>229</v>
      </c>
      <c r="E141" s="138" t="s">
        <v>230</v>
      </c>
      <c r="F141" s="32"/>
      <c r="H141" s="98"/>
    </row>
    <row r="142" spans="1:8" s="96" customFormat="1" x14ac:dyDescent="0.2">
      <c r="A142" s="136">
        <v>41959</v>
      </c>
      <c r="B142" s="137">
        <v>176.55</v>
      </c>
      <c r="C142" s="138" t="s">
        <v>226</v>
      </c>
      <c r="D142" s="138" t="s">
        <v>244</v>
      </c>
      <c r="E142" s="138" t="s">
        <v>228</v>
      </c>
      <c r="F142" s="32"/>
      <c r="H142" s="98"/>
    </row>
    <row r="143" spans="1:8" ht="15" customHeight="1" x14ac:dyDescent="0.2">
      <c r="A143" s="139">
        <v>41960</v>
      </c>
      <c r="B143" s="140">
        <v>290.18</v>
      </c>
      <c r="C143" s="106" t="s">
        <v>126</v>
      </c>
      <c r="D143" s="141" t="s">
        <v>92</v>
      </c>
      <c r="E143" s="142" t="s">
        <v>96</v>
      </c>
    </row>
    <row r="144" spans="1:8" s="96" customFormat="1" x14ac:dyDescent="0.2">
      <c r="A144" s="104">
        <v>41960.53125</v>
      </c>
      <c r="B144" s="161">
        <v>49.449999999999996</v>
      </c>
      <c r="C144" s="106" t="s">
        <v>126</v>
      </c>
      <c r="D144" s="106" t="s">
        <v>127</v>
      </c>
      <c r="E144" s="106" t="s">
        <v>36</v>
      </c>
    </row>
    <row r="145" spans="1:8" s="14" customFormat="1" ht="28.9" customHeight="1" x14ac:dyDescent="0.2">
      <c r="A145" s="104">
        <v>41962.625</v>
      </c>
      <c r="B145" s="161">
        <v>38.699999999999996</v>
      </c>
      <c r="C145" s="105" t="s">
        <v>273</v>
      </c>
      <c r="D145" s="106" t="s">
        <v>40</v>
      </c>
      <c r="E145" s="106" t="s">
        <v>36</v>
      </c>
    </row>
    <row r="146" spans="1:8" x14ac:dyDescent="0.2">
      <c r="A146" s="104">
        <v>41962.947916666701</v>
      </c>
      <c r="B146" s="161">
        <v>60.199999999999996</v>
      </c>
      <c r="C146" s="106" t="s">
        <v>128</v>
      </c>
      <c r="D146" s="106" t="s">
        <v>156</v>
      </c>
      <c r="E146" s="106" t="s">
        <v>37</v>
      </c>
    </row>
    <row r="147" spans="1:8" s="14" customFormat="1" ht="56.45" customHeight="1" x14ac:dyDescent="0.2">
      <c r="A147" s="162" t="s">
        <v>153</v>
      </c>
      <c r="B147" s="140">
        <v>661.46</v>
      </c>
      <c r="C147" s="105" t="s">
        <v>166</v>
      </c>
      <c r="D147" s="141" t="s">
        <v>135</v>
      </c>
      <c r="E147" s="142" t="s">
        <v>89</v>
      </c>
    </row>
    <row r="148" spans="1:8" s="96" customFormat="1" x14ac:dyDescent="0.2">
      <c r="A148" s="114">
        <v>41963</v>
      </c>
      <c r="B148" s="116">
        <v>9</v>
      </c>
      <c r="C148" s="117" t="s">
        <v>249</v>
      </c>
      <c r="D148" s="117" t="s">
        <v>223</v>
      </c>
      <c r="E148" s="117" t="s">
        <v>37</v>
      </c>
      <c r="F148" s="32"/>
      <c r="G148" s="97"/>
      <c r="H148" s="98"/>
    </row>
    <row r="149" spans="1:8" s="96" customFormat="1" x14ac:dyDescent="0.2">
      <c r="A149" s="104">
        <v>41964.333333333299</v>
      </c>
      <c r="B149" s="161">
        <v>44.074999999999996</v>
      </c>
      <c r="C149" s="106" t="s">
        <v>129</v>
      </c>
      <c r="D149" s="106" t="s">
        <v>167</v>
      </c>
      <c r="E149" s="106" t="s">
        <v>36</v>
      </c>
    </row>
    <row r="150" spans="1:8" ht="38.25" x14ac:dyDescent="0.2">
      <c r="A150" s="104">
        <v>41964.479166666701</v>
      </c>
      <c r="B150" s="161">
        <v>38.699999999999996</v>
      </c>
      <c r="C150" s="105" t="s">
        <v>163</v>
      </c>
      <c r="D150" s="106" t="s">
        <v>40</v>
      </c>
      <c r="E150" s="106" t="s">
        <v>36</v>
      </c>
    </row>
    <row r="151" spans="1:8" ht="19.149999999999999" customHeight="1" x14ac:dyDescent="0.2">
      <c r="A151" s="104">
        <v>41968.868055555598</v>
      </c>
      <c r="B151" s="161">
        <v>53.965000000000003</v>
      </c>
      <c r="C151" s="105" t="s">
        <v>154</v>
      </c>
      <c r="D151" s="106" t="s">
        <v>156</v>
      </c>
      <c r="E151" s="106" t="s">
        <v>37</v>
      </c>
    </row>
    <row r="152" spans="1:8" ht="41.45" customHeight="1" x14ac:dyDescent="0.2">
      <c r="A152" s="139">
        <v>41969</v>
      </c>
      <c r="B152" s="140">
        <v>204.54</v>
      </c>
      <c r="C152" s="105" t="s">
        <v>164</v>
      </c>
      <c r="D152" s="141" t="s">
        <v>92</v>
      </c>
      <c r="E152" s="142" t="s">
        <v>95</v>
      </c>
    </row>
    <row r="153" spans="1:8" ht="38.25" x14ac:dyDescent="0.2">
      <c r="A153" s="104">
        <v>41969.291666666701</v>
      </c>
      <c r="B153" s="161">
        <v>54.18</v>
      </c>
      <c r="C153" s="105" t="s">
        <v>165</v>
      </c>
      <c r="D153" s="106" t="s">
        <v>38</v>
      </c>
      <c r="E153" s="106" t="s">
        <v>36</v>
      </c>
    </row>
    <row r="154" spans="1:8" s="96" customFormat="1" ht="25.5" x14ac:dyDescent="0.2">
      <c r="A154" s="104">
        <v>41970.708333333299</v>
      </c>
      <c r="B154" s="161">
        <v>38.699999999999996</v>
      </c>
      <c r="C154" s="105" t="s">
        <v>155</v>
      </c>
      <c r="D154" s="106" t="s">
        <v>40</v>
      </c>
      <c r="E154" s="106" t="s">
        <v>36</v>
      </c>
    </row>
    <row r="155" spans="1:8" s="96" customFormat="1" ht="28.15" customHeight="1" x14ac:dyDescent="0.2">
      <c r="A155" s="114" t="s">
        <v>231</v>
      </c>
      <c r="B155" s="116">
        <v>757.94</v>
      </c>
      <c r="C155" s="117" t="s">
        <v>250</v>
      </c>
      <c r="D155" s="117" t="s">
        <v>88</v>
      </c>
      <c r="E155" s="117" t="s">
        <v>89</v>
      </c>
      <c r="F155" s="32"/>
      <c r="G155" s="97"/>
      <c r="H155" s="98"/>
    </row>
    <row r="156" spans="1:8" s="96" customFormat="1" ht="25.5" x14ac:dyDescent="0.2">
      <c r="A156" s="104">
        <v>41974.333333333299</v>
      </c>
      <c r="B156" s="108">
        <v>44.08</v>
      </c>
      <c r="C156" s="105" t="s">
        <v>168</v>
      </c>
      <c r="D156" s="106" t="s">
        <v>38</v>
      </c>
      <c r="E156" s="106" t="s">
        <v>36</v>
      </c>
    </row>
    <row r="157" spans="1:8" s="96" customFormat="1" x14ac:dyDescent="0.2">
      <c r="A157" s="114">
        <v>41977.256944444402</v>
      </c>
      <c r="B157" s="116">
        <v>38.699999999999996</v>
      </c>
      <c r="C157" s="117" t="s">
        <v>251</v>
      </c>
      <c r="D157" s="117" t="s">
        <v>40</v>
      </c>
      <c r="E157" s="117" t="s">
        <v>36</v>
      </c>
      <c r="F157" s="32"/>
      <c r="G157" s="97"/>
      <c r="H157" s="98"/>
    </row>
    <row r="158" spans="1:8" s="96" customFormat="1" x14ac:dyDescent="0.2">
      <c r="A158" s="114">
        <v>41976</v>
      </c>
      <c r="B158" s="116">
        <v>861.43000000000006</v>
      </c>
      <c r="C158" s="117" t="s">
        <v>251</v>
      </c>
      <c r="D158" s="117" t="s">
        <v>88</v>
      </c>
      <c r="E158" s="117" t="s">
        <v>89</v>
      </c>
      <c r="F158" s="32"/>
      <c r="G158" s="97"/>
      <c r="H158" s="98"/>
    </row>
    <row r="159" spans="1:8" s="96" customFormat="1" x14ac:dyDescent="0.2">
      <c r="A159" s="104">
        <v>41985.458333333299</v>
      </c>
      <c r="B159" s="186">
        <v>45.8</v>
      </c>
      <c r="C159" s="106" t="s">
        <v>130</v>
      </c>
      <c r="D159" s="106" t="s">
        <v>40</v>
      </c>
      <c r="E159" s="106" t="s">
        <v>36</v>
      </c>
    </row>
    <row r="160" spans="1:8" s="96" customFormat="1" x14ac:dyDescent="0.2">
      <c r="A160" s="143">
        <v>41985</v>
      </c>
      <c r="B160" s="144">
        <v>348.97</v>
      </c>
      <c r="C160" s="118" t="s">
        <v>130</v>
      </c>
      <c r="D160" s="118" t="s">
        <v>86</v>
      </c>
      <c r="E160" s="176" t="s">
        <v>87</v>
      </c>
      <c r="F160" s="32"/>
      <c r="G160" s="97"/>
      <c r="H160" s="98"/>
    </row>
    <row r="161" spans="1:8" s="96" customFormat="1" x14ac:dyDescent="0.2">
      <c r="A161" s="104">
        <v>42019.354166666701</v>
      </c>
      <c r="B161" s="187">
        <v>44.074999999999996</v>
      </c>
      <c r="C161" s="106" t="s">
        <v>169</v>
      </c>
      <c r="D161" s="106" t="s">
        <v>170</v>
      </c>
      <c r="E161" s="106" t="s">
        <v>36</v>
      </c>
    </row>
    <row r="162" spans="1:8" s="96" customFormat="1" x14ac:dyDescent="0.2">
      <c r="A162" s="104">
        <v>42026.729166666701</v>
      </c>
      <c r="B162" s="187">
        <v>38.699999999999996</v>
      </c>
      <c r="C162" s="106" t="s">
        <v>252</v>
      </c>
      <c r="D162" s="106" t="s">
        <v>40</v>
      </c>
      <c r="E162" s="106" t="s">
        <v>36</v>
      </c>
    </row>
    <row r="163" spans="1:8" s="92" customFormat="1" x14ac:dyDescent="0.2">
      <c r="A163" s="101">
        <v>42026</v>
      </c>
      <c r="B163" s="102">
        <v>151.75</v>
      </c>
      <c r="C163" s="103" t="s">
        <v>253</v>
      </c>
      <c r="D163" s="103" t="s">
        <v>86</v>
      </c>
      <c r="E163" s="103" t="s">
        <v>87</v>
      </c>
      <c r="F163" s="35"/>
      <c r="G163" s="94"/>
      <c r="H163" s="112"/>
    </row>
    <row r="164" spans="1:8" s="96" customFormat="1" x14ac:dyDescent="0.2">
      <c r="A164" s="104">
        <v>42032.645833333299</v>
      </c>
      <c r="B164" s="187">
        <v>14.19</v>
      </c>
      <c r="C164" s="106" t="s">
        <v>171</v>
      </c>
      <c r="D164" s="106" t="s">
        <v>102</v>
      </c>
      <c r="E164" s="106" t="s">
        <v>36</v>
      </c>
    </row>
    <row r="165" spans="1:8" s="96" customFormat="1" x14ac:dyDescent="0.2">
      <c r="A165" s="104">
        <v>42032.71875</v>
      </c>
      <c r="B165" s="187">
        <v>44.074999999999996</v>
      </c>
      <c r="C165" s="106" t="s">
        <v>172</v>
      </c>
      <c r="D165" s="106" t="s">
        <v>38</v>
      </c>
      <c r="E165" s="106" t="s">
        <v>36</v>
      </c>
    </row>
    <row r="166" spans="1:8" s="96" customFormat="1" ht="11.45" customHeight="1" x14ac:dyDescent="0.2">
      <c r="A166" s="104">
        <v>42032.760416666701</v>
      </c>
      <c r="B166" s="187">
        <v>18.274999999999999</v>
      </c>
      <c r="C166" s="106" t="s">
        <v>173</v>
      </c>
      <c r="D166" s="106" t="s">
        <v>315</v>
      </c>
      <c r="E166" s="106" t="s">
        <v>36</v>
      </c>
    </row>
    <row r="167" spans="1:8" s="96" customFormat="1" x14ac:dyDescent="0.2">
      <c r="A167" s="104">
        <v>42033.917361111096</v>
      </c>
      <c r="B167" s="187">
        <v>53.965000000000003</v>
      </c>
      <c r="C167" s="106" t="s">
        <v>174</v>
      </c>
      <c r="D167" s="106" t="s">
        <v>104</v>
      </c>
      <c r="E167" s="106" t="s">
        <v>37</v>
      </c>
    </row>
    <row r="168" spans="1:8" s="96" customFormat="1" x14ac:dyDescent="0.2">
      <c r="A168" s="104">
        <v>42034.5</v>
      </c>
      <c r="B168" s="187">
        <v>27.95</v>
      </c>
      <c r="C168" s="106" t="s">
        <v>175</v>
      </c>
      <c r="D168" s="106" t="s">
        <v>315</v>
      </c>
      <c r="E168" s="106" t="s">
        <v>36</v>
      </c>
    </row>
    <row r="169" spans="1:8" s="96" customFormat="1" x14ac:dyDescent="0.2">
      <c r="A169" s="104">
        <v>42034.583333333299</v>
      </c>
      <c r="B169" s="187">
        <v>43</v>
      </c>
      <c r="C169" s="105" t="s">
        <v>178</v>
      </c>
      <c r="D169" s="106" t="s">
        <v>40</v>
      </c>
      <c r="E169" s="106" t="s">
        <v>36</v>
      </c>
    </row>
    <row r="170" spans="1:8" s="92" customFormat="1" x14ac:dyDescent="0.2">
      <c r="A170" s="114">
        <v>42037</v>
      </c>
      <c r="B170" s="116">
        <v>61.63</v>
      </c>
      <c r="C170" s="117" t="s">
        <v>208</v>
      </c>
      <c r="D170" s="117" t="s">
        <v>232</v>
      </c>
      <c r="E170" s="117" t="s">
        <v>209</v>
      </c>
      <c r="F170" s="35"/>
      <c r="G170" s="94"/>
      <c r="H170" s="112"/>
    </row>
    <row r="171" spans="1:8" s="96" customFormat="1" ht="17.45" customHeight="1" x14ac:dyDescent="0.2">
      <c r="A171" s="114" t="s">
        <v>233</v>
      </c>
      <c r="B171" s="116">
        <v>692.93000000000006</v>
      </c>
      <c r="C171" s="117" t="s">
        <v>254</v>
      </c>
      <c r="D171" s="117" t="s">
        <v>88</v>
      </c>
      <c r="E171" s="117" t="s">
        <v>94</v>
      </c>
      <c r="F171" s="32"/>
      <c r="G171" s="97"/>
      <c r="H171" s="98"/>
    </row>
    <row r="172" spans="1:8" s="96" customFormat="1" ht="25.5" x14ac:dyDescent="0.2">
      <c r="A172" s="104">
        <v>42045.326388888898</v>
      </c>
      <c r="B172" s="108">
        <v>44.08</v>
      </c>
      <c r="C172" s="105" t="s">
        <v>177</v>
      </c>
      <c r="D172" s="106" t="s">
        <v>38</v>
      </c>
      <c r="E172" s="106" t="s">
        <v>36</v>
      </c>
    </row>
    <row r="173" spans="1:8" s="96" customFormat="1" x14ac:dyDescent="0.2">
      <c r="A173" s="104">
        <v>42047.645833333299</v>
      </c>
      <c r="B173" s="186">
        <v>38.700000000000003</v>
      </c>
      <c r="C173" s="106" t="s">
        <v>180</v>
      </c>
      <c r="D173" s="106" t="s">
        <v>40</v>
      </c>
      <c r="E173" s="106" t="s">
        <v>36</v>
      </c>
    </row>
    <row r="174" spans="1:8" s="96" customFormat="1" x14ac:dyDescent="0.2">
      <c r="A174" s="104">
        <v>42048</v>
      </c>
      <c r="B174" s="186">
        <v>964.63</v>
      </c>
      <c r="C174" s="106" t="s">
        <v>180</v>
      </c>
      <c r="D174" s="106" t="s">
        <v>88</v>
      </c>
      <c r="E174" s="106" t="s">
        <v>89</v>
      </c>
    </row>
    <row r="175" spans="1:8" s="96" customFormat="1" x14ac:dyDescent="0.2">
      <c r="A175" s="104">
        <v>42048.444444444402</v>
      </c>
      <c r="B175" s="108">
        <v>44.08</v>
      </c>
      <c r="C175" s="106" t="s">
        <v>179</v>
      </c>
      <c r="D175" s="106" t="s">
        <v>38</v>
      </c>
      <c r="E175" s="106" t="s">
        <v>36</v>
      </c>
    </row>
    <row r="176" spans="1:8" s="96" customFormat="1" x14ac:dyDescent="0.2">
      <c r="A176" s="104">
        <v>42054.697916666701</v>
      </c>
      <c r="B176" s="186">
        <v>38.699999999999996</v>
      </c>
      <c r="C176" s="106" t="s">
        <v>181</v>
      </c>
      <c r="D176" s="106" t="s">
        <v>40</v>
      </c>
      <c r="E176" s="106" t="s">
        <v>36</v>
      </c>
    </row>
    <row r="177" spans="1:42" s="92" customFormat="1" x14ac:dyDescent="0.2">
      <c r="A177" s="101">
        <v>42055</v>
      </c>
      <c r="B177" s="102">
        <v>28</v>
      </c>
      <c r="C177" s="103" t="s">
        <v>234</v>
      </c>
      <c r="D177" s="103" t="s">
        <v>223</v>
      </c>
      <c r="E177" s="103" t="s">
        <v>37</v>
      </c>
      <c r="F177" s="35"/>
      <c r="G177" s="94"/>
      <c r="H177" s="112"/>
    </row>
    <row r="178" spans="1:42" s="79" customFormat="1" ht="16.899999999999999" customHeight="1" x14ac:dyDescent="0.2">
      <c r="A178" s="101">
        <v>42058</v>
      </c>
      <c r="B178" s="102">
        <v>435.72</v>
      </c>
      <c r="C178" s="103" t="s">
        <v>255</v>
      </c>
      <c r="D178" s="103" t="s">
        <v>92</v>
      </c>
      <c r="E178" s="103" t="s">
        <v>235</v>
      </c>
      <c r="F178" s="145"/>
      <c r="G178" s="146"/>
      <c r="H178" s="147"/>
    </row>
    <row r="179" spans="1:42" s="79" customFormat="1" ht="18" customHeight="1" x14ac:dyDescent="0.2">
      <c r="A179" s="104">
        <v>42058.760416666701</v>
      </c>
      <c r="B179" s="108">
        <v>45.15</v>
      </c>
      <c r="C179" s="105" t="s">
        <v>182</v>
      </c>
      <c r="D179" s="106" t="s">
        <v>44</v>
      </c>
      <c r="E179" s="106" t="s">
        <v>36</v>
      </c>
    </row>
    <row r="180" spans="1:42" s="79" customFormat="1" ht="18" customHeight="1" x14ac:dyDescent="0.2">
      <c r="A180" s="148">
        <v>42061.607638888898</v>
      </c>
      <c r="B180" s="149">
        <v>44.08</v>
      </c>
      <c r="C180" s="150" t="s">
        <v>243</v>
      </c>
      <c r="D180" s="151" t="s">
        <v>38</v>
      </c>
      <c r="E180" s="152" t="s">
        <v>36</v>
      </c>
    </row>
    <row r="181" spans="1:42" s="115" customFormat="1" ht="17.45" customHeight="1" x14ac:dyDescent="0.2">
      <c r="A181" s="101" t="s">
        <v>236</v>
      </c>
      <c r="B181" s="102">
        <v>1151.77</v>
      </c>
      <c r="C181" s="103" t="s">
        <v>256</v>
      </c>
      <c r="D181" s="103" t="s">
        <v>88</v>
      </c>
      <c r="E181" s="103" t="s">
        <v>89</v>
      </c>
      <c r="F181" s="35"/>
      <c r="G181" s="94"/>
      <c r="H181" s="112"/>
      <c r="I181" s="92"/>
      <c r="J181" s="92"/>
      <c r="K181" s="92"/>
      <c r="L181" s="92"/>
      <c r="M181" s="92"/>
      <c r="N181" s="92"/>
      <c r="O181" s="92"/>
      <c r="P181" s="92"/>
      <c r="Q181" s="92"/>
      <c r="R181" s="92"/>
      <c r="S181" s="92"/>
      <c r="T181" s="92"/>
      <c r="U181" s="92"/>
      <c r="V181" s="92"/>
      <c r="W181" s="92"/>
      <c r="X181" s="92"/>
      <c r="Y181" s="92"/>
      <c r="Z181" s="92"/>
      <c r="AA181" s="92"/>
      <c r="AB181" s="92"/>
      <c r="AC181" s="92"/>
      <c r="AD181" s="92"/>
      <c r="AE181" s="92"/>
      <c r="AF181" s="92"/>
      <c r="AG181" s="92"/>
      <c r="AH181" s="92"/>
      <c r="AI181" s="92"/>
      <c r="AJ181" s="92"/>
      <c r="AK181" s="92"/>
      <c r="AL181" s="92"/>
      <c r="AM181" s="92"/>
      <c r="AN181" s="92"/>
      <c r="AO181" s="92"/>
      <c r="AP181" s="92"/>
    </row>
    <row r="182" spans="1:42" s="79" customFormat="1" ht="18.600000000000001" customHeight="1" x14ac:dyDescent="0.2">
      <c r="A182" s="153">
        <v>42061.607638888898</v>
      </c>
      <c r="B182" s="154">
        <v>44.08</v>
      </c>
      <c r="C182" s="155" t="s">
        <v>243</v>
      </c>
      <c r="D182" s="156" t="s">
        <v>38</v>
      </c>
      <c r="E182" s="157" t="s">
        <v>36</v>
      </c>
    </row>
    <row r="183" spans="1:42" x14ac:dyDescent="0.2">
      <c r="A183" s="104">
        <v>42061.760416666701</v>
      </c>
      <c r="B183" s="108">
        <v>23.22</v>
      </c>
      <c r="C183" s="106" t="s">
        <v>183</v>
      </c>
      <c r="D183" s="106" t="s">
        <v>315</v>
      </c>
      <c r="E183" s="106" t="s">
        <v>36</v>
      </c>
    </row>
    <row r="184" spans="1:42" x14ac:dyDescent="0.2">
      <c r="A184" s="104">
        <v>42061.861111111102</v>
      </c>
      <c r="B184" s="186">
        <v>38.699999999999996</v>
      </c>
      <c r="C184" s="106" t="s">
        <v>184</v>
      </c>
      <c r="D184" s="106" t="s">
        <v>40</v>
      </c>
      <c r="E184" s="106" t="s">
        <v>36</v>
      </c>
    </row>
    <row r="185" spans="1:42" s="92" customFormat="1" ht="15" customHeight="1" x14ac:dyDescent="0.2">
      <c r="A185" s="101" t="s">
        <v>237</v>
      </c>
      <c r="B185" s="102">
        <v>211.29</v>
      </c>
      <c r="C185" s="103" t="s">
        <v>184</v>
      </c>
      <c r="D185" s="103" t="s">
        <v>88</v>
      </c>
      <c r="E185" s="103" t="s">
        <v>89</v>
      </c>
      <c r="F185" s="35"/>
      <c r="G185" s="94"/>
      <c r="H185" s="112"/>
    </row>
    <row r="186" spans="1:42" x14ac:dyDescent="0.2">
      <c r="A186" s="104">
        <v>42062.333333333299</v>
      </c>
      <c r="B186" s="108">
        <v>18.71</v>
      </c>
      <c r="C186" s="106" t="s">
        <v>257</v>
      </c>
      <c r="D186" s="106" t="s">
        <v>176</v>
      </c>
      <c r="E186" s="106" t="s">
        <v>37</v>
      </c>
    </row>
    <row r="187" spans="1:42" x14ac:dyDescent="0.2">
      <c r="A187" s="104">
        <v>42062.739583333299</v>
      </c>
      <c r="B187" s="108">
        <v>29.46</v>
      </c>
      <c r="C187" s="106" t="s">
        <v>257</v>
      </c>
      <c r="D187" s="106" t="s">
        <v>45</v>
      </c>
      <c r="E187" s="106" t="s">
        <v>37</v>
      </c>
    </row>
    <row r="188" spans="1:42" s="92" customFormat="1" x14ac:dyDescent="0.2">
      <c r="A188" s="114">
        <v>42062</v>
      </c>
      <c r="B188" s="116">
        <v>27.4</v>
      </c>
      <c r="C188" s="117" t="s">
        <v>238</v>
      </c>
      <c r="D188" s="117" t="s">
        <v>38</v>
      </c>
      <c r="E188" s="117" t="s">
        <v>37</v>
      </c>
      <c r="F188" s="35"/>
      <c r="G188" s="94"/>
      <c r="H188" s="112"/>
    </row>
    <row r="189" spans="1:42" x14ac:dyDescent="0.2">
      <c r="A189" s="175">
        <v>42065.489583333299</v>
      </c>
      <c r="B189" s="158">
        <v>15.7</v>
      </c>
      <c r="C189" s="160" t="s">
        <v>188</v>
      </c>
      <c r="D189" s="160" t="s">
        <v>191</v>
      </c>
      <c r="E189" s="160" t="s">
        <v>37</v>
      </c>
    </row>
    <row r="190" spans="1:42" s="96" customFormat="1" ht="15.6" customHeight="1" x14ac:dyDescent="0.2">
      <c r="A190" s="101" t="s">
        <v>239</v>
      </c>
      <c r="B190" s="102">
        <v>887.19</v>
      </c>
      <c r="C190" s="103" t="s">
        <v>188</v>
      </c>
      <c r="D190" s="103" t="s">
        <v>88</v>
      </c>
      <c r="E190" s="103" t="s">
        <v>94</v>
      </c>
      <c r="F190" s="32"/>
      <c r="G190" s="97"/>
      <c r="H190" s="98"/>
    </row>
    <row r="191" spans="1:42" x14ac:dyDescent="0.2">
      <c r="A191" s="175">
        <v>42066.354166666701</v>
      </c>
      <c r="B191" s="158">
        <v>54.83</v>
      </c>
      <c r="C191" s="160" t="s">
        <v>190</v>
      </c>
      <c r="D191" s="160" t="s">
        <v>38</v>
      </c>
      <c r="E191" s="160" t="s">
        <v>36</v>
      </c>
    </row>
    <row r="192" spans="1:42" x14ac:dyDescent="0.2">
      <c r="A192" s="175">
        <v>42069.625</v>
      </c>
      <c r="B192" s="158">
        <v>38.699999999999996</v>
      </c>
      <c r="C192" s="160" t="s">
        <v>189</v>
      </c>
      <c r="D192" s="160" t="s">
        <v>40</v>
      </c>
      <c r="E192" s="160" t="s">
        <v>36</v>
      </c>
    </row>
    <row r="193" spans="1:8" s="96" customFormat="1" x14ac:dyDescent="0.2">
      <c r="A193" s="143">
        <v>42072</v>
      </c>
      <c r="B193" s="144">
        <v>222.82</v>
      </c>
      <c r="C193" s="118" t="s">
        <v>189</v>
      </c>
      <c r="D193" s="118" t="s">
        <v>88</v>
      </c>
      <c r="E193" s="176" t="s">
        <v>95</v>
      </c>
      <c r="F193" s="32"/>
      <c r="G193" s="97"/>
      <c r="H193" s="98"/>
    </row>
    <row r="194" spans="1:8" x14ac:dyDescent="0.2">
      <c r="A194" s="175">
        <v>42072.489583333299</v>
      </c>
      <c r="B194" s="158">
        <v>48.59</v>
      </c>
      <c r="C194" s="160" t="s">
        <v>192</v>
      </c>
      <c r="D194" s="160" t="s">
        <v>38</v>
      </c>
      <c r="E194" s="160" t="s">
        <v>36</v>
      </c>
    </row>
    <row r="195" spans="1:8" x14ac:dyDescent="0.2">
      <c r="A195" s="175">
        <v>42075.53125</v>
      </c>
      <c r="B195" s="158">
        <v>38.699999999999996</v>
      </c>
      <c r="C195" s="160" t="s">
        <v>258</v>
      </c>
      <c r="D195" s="160" t="s">
        <v>40</v>
      </c>
      <c r="E195" s="160" t="s">
        <v>36</v>
      </c>
    </row>
    <row r="196" spans="1:8" s="96" customFormat="1" ht="16.149999999999999" customHeight="1" x14ac:dyDescent="0.2">
      <c r="A196" s="101" t="s">
        <v>240</v>
      </c>
      <c r="B196" s="102">
        <v>444.61</v>
      </c>
      <c r="C196" s="103" t="s">
        <v>258</v>
      </c>
      <c r="D196" s="103" t="s">
        <v>88</v>
      </c>
      <c r="E196" s="103" t="s">
        <v>89</v>
      </c>
      <c r="F196" s="32"/>
      <c r="G196" s="97"/>
      <c r="H196" s="98"/>
    </row>
    <row r="197" spans="1:8" x14ac:dyDescent="0.2">
      <c r="A197" s="175">
        <v>42076.287499999999</v>
      </c>
      <c r="B197" s="158">
        <v>44.08</v>
      </c>
      <c r="C197" s="160" t="s">
        <v>193</v>
      </c>
      <c r="D197" s="160" t="s">
        <v>38</v>
      </c>
      <c r="E197" s="160" t="s">
        <v>36</v>
      </c>
    </row>
    <row r="198" spans="1:8" ht="25.5" x14ac:dyDescent="0.2">
      <c r="A198" s="175">
        <v>42079.885416666701</v>
      </c>
      <c r="B198" s="158">
        <v>53.54</v>
      </c>
      <c r="C198" s="159" t="s">
        <v>194</v>
      </c>
      <c r="D198" s="160" t="s">
        <v>185</v>
      </c>
      <c r="E198" s="160" t="s">
        <v>37</v>
      </c>
    </row>
    <row r="199" spans="1:8" ht="26.45" customHeight="1" x14ac:dyDescent="0.2">
      <c r="A199" s="175">
        <v>42080.354166666701</v>
      </c>
      <c r="B199" s="158">
        <v>60.85</v>
      </c>
      <c r="C199" s="159" t="s">
        <v>194</v>
      </c>
      <c r="D199" s="160" t="s">
        <v>38</v>
      </c>
      <c r="E199" s="160" t="s">
        <v>36</v>
      </c>
    </row>
    <row r="200" spans="1:8" s="96" customFormat="1" x14ac:dyDescent="0.2">
      <c r="A200" s="101">
        <v>42080</v>
      </c>
      <c r="B200" s="102">
        <v>363.98</v>
      </c>
      <c r="C200" s="103" t="s">
        <v>259</v>
      </c>
      <c r="D200" s="103" t="s">
        <v>92</v>
      </c>
      <c r="E200" s="103" t="s">
        <v>95</v>
      </c>
      <c r="F200" s="32"/>
      <c r="G200" s="97"/>
      <c r="H200" s="98"/>
    </row>
    <row r="201" spans="1:8" x14ac:dyDescent="0.2">
      <c r="A201" s="175">
        <v>42080.409722222197</v>
      </c>
      <c r="B201" s="158">
        <v>16.989999999999998</v>
      </c>
      <c r="C201" s="160" t="s">
        <v>195</v>
      </c>
      <c r="D201" s="160" t="s">
        <v>186</v>
      </c>
      <c r="E201" s="160" t="s">
        <v>36</v>
      </c>
    </row>
    <row r="202" spans="1:8" x14ac:dyDescent="0.2">
      <c r="A202" s="175">
        <v>42080.5</v>
      </c>
      <c r="B202" s="158">
        <v>20.86</v>
      </c>
      <c r="C202" s="160" t="s">
        <v>196</v>
      </c>
      <c r="D202" s="160" t="s">
        <v>38</v>
      </c>
      <c r="E202" s="160" t="s">
        <v>36</v>
      </c>
    </row>
    <row r="203" spans="1:8" x14ac:dyDescent="0.2">
      <c r="A203" s="175">
        <v>42082.40625</v>
      </c>
      <c r="B203" s="158">
        <v>16.34</v>
      </c>
      <c r="C203" s="160" t="s">
        <v>197</v>
      </c>
      <c r="D203" s="160" t="s">
        <v>102</v>
      </c>
      <c r="E203" s="160" t="s">
        <v>36</v>
      </c>
    </row>
    <row r="204" spans="1:8" x14ac:dyDescent="0.2">
      <c r="A204" s="175">
        <v>42082.638888888898</v>
      </c>
      <c r="B204" s="158">
        <v>14.41</v>
      </c>
      <c r="C204" s="160" t="s">
        <v>53</v>
      </c>
      <c r="D204" s="160" t="s">
        <v>269</v>
      </c>
      <c r="E204" s="160" t="s">
        <v>36</v>
      </c>
    </row>
    <row r="205" spans="1:8" x14ac:dyDescent="0.2">
      <c r="A205" s="175">
        <v>42082.708333333299</v>
      </c>
      <c r="B205" s="158">
        <v>63.43</v>
      </c>
      <c r="C205" s="160" t="s">
        <v>198</v>
      </c>
      <c r="D205" s="160" t="s">
        <v>40</v>
      </c>
      <c r="E205" s="160" t="s">
        <v>36</v>
      </c>
    </row>
    <row r="206" spans="1:8" s="96" customFormat="1" x14ac:dyDescent="0.2">
      <c r="A206" s="101">
        <v>42082</v>
      </c>
      <c r="B206" s="102">
        <v>398.68</v>
      </c>
      <c r="C206" s="103" t="s">
        <v>198</v>
      </c>
      <c r="D206" s="103" t="s">
        <v>86</v>
      </c>
      <c r="E206" s="103" t="s">
        <v>87</v>
      </c>
      <c r="F206" s="32"/>
      <c r="G206" s="97"/>
      <c r="H206" s="98"/>
    </row>
    <row r="207" spans="1:8" x14ac:dyDescent="0.2">
      <c r="A207" s="175">
        <v>42086.291666666701</v>
      </c>
      <c r="B207" s="158">
        <v>48.38</v>
      </c>
      <c r="C207" s="159" t="s">
        <v>199</v>
      </c>
      <c r="D207" s="160" t="s">
        <v>38</v>
      </c>
      <c r="E207" s="160" t="s">
        <v>36</v>
      </c>
    </row>
    <row r="208" spans="1:8" x14ac:dyDescent="0.2">
      <c r="A208" s="175">
        <v>42086.53125</v>
      </c>
      <c r="B208" s="158">
        <v>17.2</v>
      </c>
      <c r="C208" s="160" t="s">
        <v>200</v>
      </c>
      <c r="D208" s="160" t="s">
        <v>187</v>
      </c>
      <c r="E208" s="160" t="s">
        <v>36</v>
      </c>
    </row>
    <row r="209" spans="1:8" x14ac:dyDescent="0.2">
      <c r="A209" s="175">
        <v>42089.697916666701</v>
      </c>
      <c r="B209" s="158">
        <v>38.699999999999996</v>
      </c>
      <c r="C209" s="160" t="s">
        <v>201</v>
      </c>
      <c r="D209" s="160" t="s">
        <v>40</v>
      </c>
      <c r="E209" s="160" t="s">
        <v>36</v>
      </c>
    </row>
    <row r="210" spans="1:8" s="96" customFormat="1" x14ac:dyDescent="0.2">
      <c r="A210" s="101">
        <v>42089</v>
      </c>
      <c r="B210" s="102">
        <v>270.97000000000003</v>
      </c>
      <c r="C210" s="103" t="s">
        <v>201</v>
      </c>
      <c r="D210" s="103" t="s">
        <v>86</v>
      </c>
      <c r="E210" s="103" t="s">
        <v>87</v>
      </c>
      <c r="F210" s="32"/>
      <c r="G210" s="97"/>
      <c r="H210" s="98"/>
    </row>
    <row r="211" spans="1:8" s="96" customFormat="1" x14ac:dyDescent="0.2">
      <c r="A211" s="114">
        <v>42092</v>
      </c>
      <c r="B211" s="116">
        <v>338.22</v>
      </c>
      <c r="C211" s="117" t="s">
        <v>201</v>
      </c>
      <c r="D211" s="117" t="s">
        <v>92</v>
      </c>
      <c r="E211" s="117" t="s">
        <v>95</v>
      </c>
      <c r="F211" s="32"/>
      <c r="G211" s="97"/>
      <c r="H211" s="98"/>
    </row>
    <row r="212" spans="1:8" ht="16.149999999999999" customHeight="1" x14ac:dyDescent="0.2">
      <c r="A212" s="175">
        <v>42092.840277777803</v>
      </c>
      <c r="B212" s="158">
        <v>44.08</v>
      </c>
      <c r="C212" s="159" t="s">
        <v>202</v>
      </c>
      <c r="D212" s="160" t="s">
        <v>44</v>
      </c>
      <c r="E212" s="160" t="s">
        <v>36</v>
      </c>
    </row>
    <row r="213" spans="1:8" s="96" customFormat="1" ht="25.5" x14ac:dyDescent="0.2">
      <c r="A213" s="114">
        <v>42095</v>
      </c>
      <c r="B213" s="116">
        <v>243.08</v>
      </c>
      <c r="C213" s="117" t="s">
        <v>270</v>
      </c>
      <c r="D213" s="117" t="s">
        <v>86</v>
      </c>
      <c r="E213" s="117" t="s">
        <v>87</v>
      </c>
      <c r="F213" s="32"/>
      <c r="G213" s="97"/>
      <c r="H213" s="98"/>
    </row>
    <row r="214" spans="1:8" s="96" customFormat="1" ht="25.5" x14ac:dyDescent="0.2">
      <c r="A214" s="114">
        <v>42101</v>
      </c>
      <c r="B214" s="116">
        <v>235.51999999999998</v>
      </c>
      <c r="C214" s="117" t="s">
        <v>271</v>
      </c>
      <c r="D214" s="117" t="s">
        <v>92</v>
      </c>
      <c r="E214" s="117" t="s">
        <v>95</v>
      </c>
      <c r="F214" s="32"/>
      <c r="G214" s="97"/>
      <c r="H214" s="98"/>
    </row>
    <row r="215" spans="1:8" s="96" customFormat="1" ht="25.5" x14ac:dyDescent="0.2">
      <c r="A215" s="114">
        <v>42102.329166666699</v>
      </c>
      <c r="B215" s="116">
        <v>38.33</v>
      </c>
      <c r="C215" s="117" t="s">
        <v>271</v>
      </c>
      <c r="D215" s="117" t="s">
        <v>38</v>
      </c>
      <c r="E215" s="117" t="s">
        <v>36</v>
      </c>
      <c r="F215" s="32"/>
      <c r="G215" s="97"/>
      <c r="H215" s="98"/>
    </row>
    <row r="216" spans="1:8" s="96" customFormat="1" x14ac:dyDescent="0.2">
      <c r="A216" s="114">
        <v>42104.364583333299</v>
      </c>
      <c r="B216" s="116">
        <v>14.58</v>
      </c>
      <c r="C216" s="117" t="s">
        <v>129</v>
      </c>
      <c r="D216" s="117" t="s">
        <v>187</v>
      </c>
      <c r="E216" s="117" t="s">
        <v>36</v>
      </c>
      <c r="F216" s="32"/>
      <c r="G216" s="97"/>
      <c r="H216" s="98"/>
    </row>
    <row r="217" spans="1:8" s="79" customFormat="1" ht="12.6" customHeight="1" x14ac:dyDescent="0.2">
      <c r="A217" s="114">
        <v>42104.416666666701</v>
      </c>
      <c r="B217" s="116">
        <v>16.079999999999998</v>
      </c>
      <c r="C217" s="117" t="s">
        <v>260</v>
      </c>
      <c r="D217" s="117" t="s">
        <v>38</v>
      </c>
      <c r="E217" s="117" t="s">
        <v>36</v>
      </c>
      <c r="F217" s="145"/>
      <c r="G217" s="146"/>
      <c r="H217" s="147"/>
    </row>
    <row r="218" spans="1:8" s="96" customFormat="1" ht="25.5" x14ac:dyDescent="0.2">
      <c r="A218" s="114" t="s">
        <v>263</v>
      </c>
      <c r="B218" s="116">
        <v>1168.42</v>
      </c>
      <c r="C218" s="117" t="s">
        <v>284</v>
      </c>
      <c r="D218" s="117" t="s">
        <v>88</v>
      </c>
      <c r="E218" s="117" t="s">
        <v>89</v>
      </c>
      <c r="F218" s="32"/>
      <c r="G218" s="97"/>
      <c r="H218" s="98"/>
    </row>
    <row r="219" spans="1:8" s="96" customFormat="1" x14ac:dyDescent="0.2">
      <c r="A219" s="114">
        <v>42142</v>
      </c>
      <c r="B219" s="116">
        <v>22</v>
      </c>
      <c r="C219" s="117" t="s">
        <v>286</v>
      </c>
      <c r="D219" s="117" t="s">
        <v>223</v>
      </c>
      <c r="E219" s="117" t="s">
        <v>37</v>
      </c>
      <c r="F219" s="32"/>
      <c r="G219" s="97"/>
      <c r="H219" s="98"/>
    </row>
    <row r="220" spans="1:8" s="96" customFormat="1" ht="14.45" customHeight="1" x14ac:dyDescent="0.2">
      <c r="A220" s="114" t="s">
        <v>241</v>
      </c>
      <c r="B220" s="116">
        <v>405</v>
      </c>
      <c r="C220" s="117" t="s">
        <v>272</v>
      </c>
      <c r="D220" s="117" t="s">
        <v>88</v>
      </c>
      <c r="E220" s="117" t="s">
        <v>89</v>
      </c>
      <c r="F220" s="32"/>
      <c r="G220" s="97"/>
      <c r="H220" s="98"/>
    </row>
    <row r="221" spans="1:8" s="79" customFormat="1" ht="25.9" customHeight="1" x14ac:dyDescent="0.2">
      <c r="A221" s="114">
        <v>42149</v>
      </c>
      <c r="B221" s="116">
        <v>22</v>
      </c>
      <c r="C221" s="117" t="s">
        <v>285</v>
      </c>
      <c r="D221" s="117" t="s">
        <v>223</v>
      </c>
      <c r="E221" s="117" t="s">
        <v>37</v>
      </c>
      <c r="F221" s="145"/>
      <c r="G221" s="146"/>
      <c r="H221" s="147"/>
    </row>
    <row r="222" spans="1:8" s="96" customFormat="1" ht="28.15" customHeight="1" x14ac:dyDescent="0.2">
      <c r="A222" s="114">
        <v>42150</v>
      </c>
      <c r="B222" s="116">
        <v>47.52</v>
      </c>
      <c r="C222" s="105" t="s">
        <v>305</v>
      </c>
      <c r="D222" s="117" t="s">
        <v>306</v>
      </c>
      <c r="E222" s="117"/>
      <c r="F222" s="32"/>
      <c r="G222" s="97"/>
      <c r="H222" s="98"/>
    </row>
    <row r="223" spans="1:8" s="96" customFormat="1" ht="26.45" customHeight="1" x14ac:dyDescent="0.2">
      <c r="A223" s="114">
        <v>42150</v>
      </c>
      <c r="B223" s="116">
        <v>16.989999999999998</v>
      </c>
      <c r="C223" s="188" t="s">
        <v>307</v>
      </c>
      <c r="D223" s="117" t="s">
        <v>38</v>
      </c>
      <c r="E223" s="117"/>
      <c r="F223" s="32"/>
      <c r="G223" s="97"/>
      <c r="H223" s="98"/>
    </row>
    <row r="224" spans="1:8" s="96" customFormat="1" ht="13.9" customHeight="1" x14ac:dyDescent="0.2">
      <c r="A224" s="114">
        <v>42158.715277777803</v>
      </c>
      <c r="B224" s="116">
        <v>21.93</v>
      </c>
      <c r="C224" s="117" t="s">
        <v>296</v>
      </c>
      <c r="D224" s="117" t="s">
        <v>102</v>
      </c>
      <c r="E224" s="117" t="s">
        <v>36</v>
      </c>
      <c r="F224" s="32"/>
      <c r="G224" s="97"/>
      <c r="H224" s="98"/>
    </row>
    <row r="225" spans="1:8" s="96" customFormat="1" ht="13.15" customHeight="1" x14ac:dyDescent="0.2">
      <c r="A225" s="114">
        <v>42158.770833333299</v>
      </c>
      <c r="B225" s="116">
        <v>22.58</v>
      </c>
      <c r="C225" s="117" t="s">
        <v>297</v>
      </c>
      <c r="D225" s="117" t="s">
        <v>38</v>
      </c>
      <c r="E225" s="117" t="s">
        <v>36</v>
      </c>
      <c r="F225" s="32"/>
      <c r="G225" s="97"/>
      <c r="H225" s="98"/>
    </row>
    <row r="226" spans="1:8" s="96" customFormat="1" ht="13.15" customHeight="1" x14ac:dyDescent="0.2">
      <c r="A226" s="114">
        <v>42159.708333333299</v>
      </c>
      <c r="B226" s="116">
        <v>14.19</v>
      </c>
      <c r="C226" s="117" t="s">
        <v>298</v>
      </c>
      <c r="D226" s="117" t="s">
        <v>38</v>
      </c>
      <c r="E226" s="117" t="s">
        <v>36</v>
      </c>
      <c r="F226" s="32"/>
      <c r="G226" s="97"/>
      <c r="H226" s="98"/>
    </row>
    <row r="227" spans="1:8" s="96" customFormat="1" ht="13.9" customHeight="1" x14ac:dyDescent="0.2">
      <c r="A227" s="114">
        <v>42160.364583333299</v>
      </c>
      <c r="B227" s="116">
        <v>25.37</v>
      </c>
      <c r="C227" s="117" t="s">
        <v>129</v>
      </c>
      <c r="D227" s="117" t="s">
        <v>292</v>
      </c>
      <c r="E227" s="117" t="s">
        <v>36</v>
      </c>
      <c r="F227" s="32"/>
      <c r="G227" s="97"/>
      <c r="H227" s="98"/>
    </row>
    <row r="228" spans="1:8" s="96" customFormat="1" ht="13.15" customHeight="1" x14ac:dyDescent="0.2">
      <c r="A228" s="114">
        <v>42160.416666666701</v>
      </c>
      <c r="B228" s="116">
        <v>17.2</v>
      </c>
      <c r="C228" s="117" t="s">
        <v>260</v>
      </c>
      <c r="D228" s="117" t="s">
        <v>38</v>
      </c>
      <c r="E228" s="117" t="s">
        <v>36</v>
      </c>
      <c r="F228" s="32"/>
      <c r="G228" s="97"/>
      <c r="H228" s="98"/>
    </row>
    <row r="229" spans="1:8" s="96" customFormat="1" ht="27.6" customHeight="1" x14ac:dyDescent="0.2">
      <c r="A229" s="114">
        <v>42160.520833333299</v>
      </c>
      <c r="B229" s="116">
        <v>39.78</v>
      </c>
      <c r="C229" s="117" t="s">
        <v>266</v>
      </c>
      <c r="D229" s="117" t="s">
        <v>40</v>
      </c>
      <c r="E229" s="117" t="s">
        <v>36</v>
      </c>
      <c r="F229" s="32"/>
      <c r="G229" s="97"/>
      <c r="H229" s="98"/>
    </row>
    <row r="230" spans="1:8" s="96" customFormat="1" ht="25.9" customHeight="1" x14ac:dyDescent="0.2">
      <c r="A230" s="114">
        <v>42160</v>
      </c>
      <c r="B230" s="116">
        <v>286.11</v>
      </c>
      <c r="C230" s="117" t="s">
        <v>266</v>
      </c>
      <c r="D230" s="117" t="s">
        <v>86</v>
      </c>
      <c r="E230" s="117" t="s">
        <v>87</v>
      </c>
      <c r="F230" s="32"/>
      <c r="G230" s="97"/>
      <c r="H230" s="98"/>
    </row>
    <row r="231" spans="1:8" s="96" customFormat="1" ht="14.45" customHeight="1" x14ac:dyDescent="0.2">
      <c r="A231" s="114">
        <v>42171.642361111102</v>
      </c>
      <c r="B231" s="116">
        <v>41.5</v>
      </c>
      <c r="C231" s="117" t="s">
        <v>297</v>
      </c>
      <c r="D231" s="103" t="s">
        <v>38</v>
      </c>
      <c r="E231" s="117" t="s">
        <v>36</v>
      </c>
      <c r="F231" s="32"/>
      <c r="G231" s="97"/>
      <c r="H231" s="98"/>
    </row>
    <row r="232" spans="1:8" s="96" customFormat="1" ht="14.45" customHeight="1" x14ac:dyDescent="0.2">
      <c r="A232" s="114">
        <v>42172.482638888898</v>
      </c>
      <c r="B232" s="116">
        <v>38.700000000000003</v>
      </c>
      <c r="C232" s="117" t="s">
        <v>299</v>
      </c>
      <c r="D232" s="117" t="s">
        <v>40</v>
      </c>
      <c r="E232" s="117" t="s">
        <v>36</v>
      </c>
      <c r="F232" s="32"/>
      <c r="G232" s="97"/>
      <c r="H232" s="98"/>
    </row>
    <row r="233" spans="1:8" s="96" customFormat="1" ht="13.9" customHeight="1" x14ac:dyDescent="0.2">
      <c r="A233" s="114">
        <v>42172</v>
      </c>
      <c r="B233" s="116">
        <v>306.83</v>
      </c>
      <c r="C233" s="188" t="s">
        <v>299</v>
      </c>
      <c r="D233" s="117" t="s">
        <v>86</v>
      </c>
      <c r="E233" s="117" t="s">
        <v>87</v>
      </c>
      <c r="F233" s="32"/>
      <c r="G233" s="97"/>
      <c r="H233" s="98"/>
    </row>
    <row r="234" spans="1:8" s="96" customFormat="1" ht="28.9" customHeight="1" x14ac:dyDescent="0.2">
      <c r="A234" s="114">
        <v>42177</v>
      </c>
      <c r="B234" s="116">
        <v>330</v>
      </c>
      <c r="C234" s="117" t="s">
        <v>267</v>
      </c>
      <c r="D234" s="117" t="s">
        <v>92</v>
      </c>
      <c r="E234" s="117" t="s">
        <v>95</v>
      </c>
      <c r="F234" s="32"/>
      <c r="G234" s="97"/>
      <c r="H234" s="98"/>
    </row>
    <row r="235" spans="1:8" s="96" customFormat="1" x14ac:dyDescent="0.2">
      <c r="A235" s="114">
        <v>42177.534722222197</v>
      </c>
      <c r="B235" s="116">
        <v>17.420000000000002</v>
      </c>
      <c r="C235" s="117" t="s">
        <v>300</v>
      </c>
      <c r="D235" s="117" t="s">
        <v>293</v>
      </c>
      <c r="E235" s="117" t="s">
        <v>36</v>
      </c>
      <c r="F235" s="32"/>
      <c r="G235" s="97"/>
      <c r="H235" s="98"/>
    </row>
    <row r="236" spans="1:8" s="96" customFormat="1" x14ac:dyDescent="0.2">
      <c r="A236" s="114">
        <v>42177.635416666701</v>
      </c>
      <c r="B236" s="116">
        <v>44.51</v>
      </c>
      <c r="C236" s="117" t="s">
        <v>301</v>
      </c>
      <c r="D236" s="117" t="s">
        <v>38</v>
      </c>
      <c r="E236" s="117" t="s">
        <v>36</v>
      </c>
      <c r="F236" s="32"/>
      <c r="G236" s="97"/>
      <c r="H236" s="98"/>
    </row>
    <row r="237" spans="1:8" s="96" customFormat="1" ht="15.6" customHeight="1" x14ac:dyDescent="0.2">
      <c r="A237" s="114" t="s">
        <v>242</v>
      </c>
      <c r="B237" s="116">
        <v>430.25</v>
      </c>
      <c r="C237" s="177" t="s">
        <v>261</v>
      </c>
      <c r="D237" s="117" t="s">
        <v>88</v>
      </c>
      <c r="E237" s="117" t="s">
        <v>235</v>
      </c>
      <c r="F237" s="32"/>
      <c r="G237" s="97"/>
      <c r="H237" s="98"/>
    </row>
    <row r="238" spans="1:8" s="96" customFormat="1" ht="14.45" customHeight="1" x14ac:dyDescent="0.2">
      <c r="A238" s="114">
        <v>42180.472222222197</v>
      </c>
      <c r="B238" s="116">
        <v>16.34</v>
      </c>
      <c r="C238" s="117" t="s">
        <v>302</v>
      </c>
      <c r="D238" s="117" t="s">
        <v>294</v>
      </c>
      <c r="E238" s="117" t="s">
        <v>36</v>
      </c>
      <c r="F238" s="32"/>
      <c r="G238" s="97"/>
      <c r="H238" s="98"/>
    </row>
    <row r="239" spans="1:8" s="96" customFormat="1" ht="12.6" customHeight="1" x14ac:dyDescent="0.2">
      <c r="A239" s="114">
        <v>42180.472222222197</v>
      </c>
      <c r="B239" s="116">
        <v>18.059999999999999</v>
      </c>
      <c r="C239" s="117" t="s">
        <v>302</v>
      </c>
      <c r="D239" s="117" t="s">
        <v>294</v>
      </c>
      <c r="E239" s="117" t="s">
        <v>36</v>
      </c>
      <c r="F239" s="32"/>
      <c r="G239" s="97"/>
      <c r="H239" s="98"/>
    </row>
    <row r="240" spans="1:8" s="96" customFormat="1" ht="13.9" customHeight="1" x14ac:dyDescent="0.2">
      <c r="A240" s="114">
        <v>42180.53125</v>
      </c>
      <c r="B240" s="116">
        <v>19.350000000000001</v>
      </c>
      <c r="C240" s="117" t="s">
        <v>303</v>
      </c>
      <c r="D240" s="117" t="s">
        <v>38</v>
      </c>
      <c r="E240" s="117" t="s">
        <v>36</v>
      </c>
      <c r="F240" s="32"/>
      <c r="G240" s="97"/>
      <c r="H240" s="98"/>
    </row>
    <row r="241" spans="1:8" s="96" customFormat="1" ht="14.45" customHeight="1" x14ac:dyDescent="0.2">
      <c r="A241" s="114">
        <v>42180.53125</v>
      </c>
      <c r="B241" s="116">
        <v>36.119999999999997</v>
      </c>
      <c r="C241" s="117" t="s">
        <v>303</v>
      </c>
      <c r="D241" s="117" t="s">
        <v>38</v>
      </c>
      <c r="E241" s="117" t="s">
        <v>36</v>
      </c>
      <c r="F241" s="32"/>
      <c r="G241" s="97"/>
      <c r="H241" s="98"/>
    </row>
    <row r="242" spans="1:8" s="96" customFormat="1" ht="15.6" customHeight="1" x14ac:dyDescent="0.2">
      <c r="A242" s="114">
        <v>42180.666666666701</v>
      </c>
      <c r="B242" s="116">
        <v>38.700000000000003</v>
      </c>
      <c r="C242" s="117" t="s">
        <v>262</v>
      </c>
      <c r="D242" s="117" t="s">
        <v>40</v>
      </c>
      <c r="E242" s="117" t="s">
        <v>36</v>
      </c>
      <c r="F242" s="32"/>
      <c r="G242" s="97"/>
      <c r="H242" s="98"/>
    </row>
    <row r="243" spans="1:8" s="96" customFormat="1" ht="16.149999999999999" customHeight="1" x14ac:dyDescent="0.2">
      <c r="A243" s="114">
        <v>42180</v>
      </c>
      <c r="B243" s="116">
        <v>636.70000000000005</v>
      </c>
      <c r="C243" s="177" t="s">
        <v>262</v>
      </c>
      <c r="D243" s="117" t="s">
        <v>88</v>
      </c>
      <c r="E243" s="117" t="s">
        <v>89</v>
      </c>
      <c r="F243" s="32"/>
      <c r="G243" s="97"/>
      <c r="H243" s="98"/>
    </row>
    <row r="244" spans="1:8" s="96" customFormat="1" ht="15" customHeight="1" x14ac:dyDescent="0.2">
      <c r="A244" s="114">
        <v>42184.427083333299</v>
      </c>
      <c r="B244" s="116">
        <v>50.53</v>
      </c>
      <c r="C244" s="117" t="s">
        <v>261</v>
      </c>
      <c r="D244" s="117" t="s">
        <v>295</v>
      </c>
      <c r="E244" s="117" t="s">
        <v>85</v>
      </c>
      <c r="F244" s="32"/>
      <c r="G244" s="97"/>
      <c r="H244" s="98"/>
    </row>
    <row r="245" spans="1:8" s="96" customFormat="1" ht="13.9" customHeight="1" x14ac:dyDescent="0.2">
      <c r="A245" s="114">
        <v>42184.479166666701</v>
      </c>
      <c r="B245" s="116">
        <v>50.53</v>
      </c>
      <c r="C245" s="117" t="s">
        <v>304</v>
      </c>
      <c r="D245" s="117" t="s">
        <v>99</v>
      </c>
      <c r="E245" s="117" t="s">
        <v>85</v>
      </c>
      <c r="F245" s="32"/>
      <c r="G245" s="97"/>
      <c r="H245" s="98"/>
    </row>
    <row r="246" spans="1:8" s="96" customFormat="1" ht="15" customHeight="1" x14ac:dyDescent="0.2">
      <c r="A246" s="114">
        <v>42184.552083333299</v>
      </c>
      <c r="B246" s="116">
        <v>44.08</v>
      </c>
      <c r="C246" s="117" t="s">
        <v>304</v>
      </c>
      <c r="D246" s="117" t="s">
        <v>38</v>
      </c>
      <c r="E246" s="117" t="s">
        <v>36</v>
      </c>
      <c r="F246" s="32"/>
      <c r="G246" s="97"/>
      <c r="H246" s="98"/>
    </row>
    <row r="247" spans="1:8" ht="15" x14ac:dyDescent="0.25">
      <c r="A247" s="109"/>
      <c r="B247" s="111"/>
      <c r="C247" s="110"/>
      <c r="D247" s="110"/>
      <c r="E247" s="110"/>
    </row>
    <row r="248" spans="1:8" ht="38.25" x14ac:dyDescent="0.2">
      <c r="A248" s="192" t="s">
        <v>323</v>
      </c>
      <c r="B248" s="193">
        <f>SUM(B45:B246)</f>
        <v>32741.600000000049</v>
      </c>
      <c r="C248" s="194"/>
      <c r="D248" s="194"/>
      <c r="E248" s="194"/>
    </row>
    <row r="249" spans="1:8" x14ac:dyDescent="0.2">
      <c r="A249" s="197"/>
      <c r="B249" s="193"/>
      <c r="C249" s="134"/>
      <c r="D249" s="134"/>
      <c r="E249" s="134"/>
    </row>
    <row r="250" spans="1:8" x14ac:dyDescent="0.2">
      <c r="A250" s="197"/>
      <c r="B250" s="134"/>
      <c r="C250" s="134"/>
      <c r="D250" s="134"/>
      <c r="E250" s="134"/>
    </row>
    <row r="251" spans="1:8" x14ac:dyDescent="0.2">
      <c r="A251" s="214" t="s">
        <v>325</v>
      </c>
      <c r="B251" s="193">
        <f>SUM(B16:BB34:B41:B248)</f>
        <v>96257.919999999955</v>
      </c>
      <c r="C251" s="215"/>
      <c r="D251" s="134"/>
      <c r="E251" s="134"/>
    </row>
    <row r="252" spans="1:8" x14ac:dyDescent="0.2">
      <c r="A252" s="79"/>
      <c r="B252" s="96"/>
      <c r="C252" s="96"/>
      <c r="D252" s="96"/>
      <c r="E252" s="96"/>
    </row>
    <row r="253" spans="1:8" x14ac:dyDescent="0.2">
      <c r="A253" s="79"/>
      <c r="B253" s="97"/>
      <c r="C253" s="97"/>
      <c r="D253" s="97"/>
      <c r="E253" s="96"/>
    </row>
    <row r="254" spans="1:8" x14ac:dyDescent="0.2">
      <c r="A254" s="79"/>
      <c r="B254" s="97"/>
      <c r="C254" s="96"/>
      <c r="D254" s="96"/>
      <c r="E254" s="96"/>
    </row>
    <row r="255" spans="1:8" x14ac:dyDescent="0.2">
      <c r="A255" s="79"/>
      <c r="B255" s="97"/>
      <c r="C255" s="96"/>
      <c r="D255" s="96"/>
      <c r="E255" s="96"/>
    </row>
    <row r="256" spans="1:8" x14ac:dyDescent="0.2">
      <c r="A256" s="79"/>
      <c r="B256" s="96"/>
      <c r="C256" s="96"/>
      <c r="D256" s="96"/>
      <c r="E256" s="96"/>
    </row>
    <row r="257" spans="1:5" x14ac:dyDescent="0.2">
      <c r="A257" s="79"/>
      <c r="B257" s="96"/>
      <c r="C257" s="96"/>
      <c r="D257" s="96"/>
      <c r="E257" s="96"/>
    </row>
    <row r="258" spans="1:5" x14ac:dyDescent="0.2">
      <c r="A258" s="79"/>
      <c r="B258" s="96"/>
      <c r="C258" s="96"/>
      <c r="D258" s="96"/>
      <c r="E258" s="96"/>
    </row>
  </sheetData>
  <mergeCells count="2">
    <mergeCell ref="A3:E3"/>
    <mergeCell ref="B1:C1"/>
  </mergeCells>
  <phoneticPr fontId="7" type="noConversion"/>
  <printOptions gridLines="1"/>
  <pageMargins left="0.43307086614173229" right="0" top="0.62992125984251968" bottom="0.35433070866141736" header="0.31496062992125984" footer="0.31496062992125984"/>
  <pageSetup paperSize="8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zoomScaleNormal="80" workbookViewId="0">
      <selection activeCell="C10" sqref="C10"/>
    </sheetView>
  </sheetViews>
  <sheetFormatPr defaultColWidth="9.140625" defaultRowHeight="12.75" x14ac:dyDescent="0.2"/>
  <cols>
    <col min="1" max="1" width="23.85546875" style="32" customWidth="1"/>
    <col min="2" max="2" width="23.140625" style="32" customWidth="1"/>
    <col min="3" max="3" width="27.42578125" style="32" customWidth="1"/>
    <col min="4" max="4" width="27.140625" style="32" customWidth="1"/>
    <col min="5" max="5" width="28.140625" style="32" customWidth="1"/>
    <col min="6" max="16384" width="9.140625" style="33"/>
  </cols>
  <sheetData>
    <row r="1" spans="1:5" s="32" customFormat="1" ht="36" customHeight="1" x14ac:dyDescent="0.2">
      <c r="A1" s="68" t="s">
        <v>30</v>
      </c>
      <c r="B1" s="203" t="s">
        <v>35</v>
      </c>
      <c r="C1" s="204"/>
      <c r="D1" s="62"/>
      <c r="E1" s="69"/>
    </row>
    <row r="2" spans="1:5" s="5" customFormat="1" ht="35.25" customHeight="1" x14ac:dyDescent="0.2">
      <c r="A2" s="65" t="s">
        <v>23</v>
      </c>
      <c r="B2" s="73" t="s">
        <v>34</v>
      </c>
      <c r="C2" s="65" t="s">
        <v>24</v>
      </c>
      <c r="D2" s="73" t="s">
        <v>39</v>
      </c>
      <c r="E2" s="66"/>
    </row>
    <row r="3" spans="1:5" s="30" customFormat="1" ht="35.25" customHeight="1" x14ac:dyDescent="0.25">
      <c r="A3" s="205" t="s">
        <v>31</v>
      </c>
      <c r="B3" s="206"/>
      <c r="C3" s="206"/>
      <c r="D3" s="206"/>
      <c r="E3" s="207"/>
    </row>
    <row r="4" spans="1:5" s="5" customFormat="1" ht="31.5" x14ac:dyDescent="0.25">
      <c r="A4" s="47" t="s">
        <v>10</v>
      </c>
      <c r="B4" s="48" t="s">
        <v>1</v>
      </c>
      <c r="C4" s="9"/>
      <c r="D4" s="9"/>
      <c r="E4" s="42"/>
    </row>
    <row r="5" spans="1:5" ht="25.5" x14ac:dyDescent="0.2">
      <c r="A5" s="43" t="s">
        <v>2</v>
      </c>
      <c r="B5" s="2" t="s">
        <v>28</v>
      </c>
      <c r="C5" s="2" t="s">
        <v>11</v>
      </c>
      <c r="D5" s="2" t="s">
        <v>12</v>
      </c>
      <c r="E5" s="20" t="s">
        <v>5</v>
      </c>
    </row>
    <row r="6" spans="1:5" x14ac:dyDescent="0.2">
      <c r="A6" s="38"/>
      <c r="B6" s="76"/>
      <c r="E6" s="39"/>
    </row>
    <row r="7" spans="1:5" x14ac:dyDescent="0.2">
      <c r="A7" s="38"/>
      <c r="B7" s="76"/>
      <c r="E7" s="39"/>
    </row>
    <row r="8" spans="1:5" x14ac:dyDescent="0.2">
      <c r="A8" s="38"/>
      <c r="B8" s="76"/>
      <c r="E8" s="39"/>
    </row>
    <row r="9" spans="1:5" x14ac:dyDescent="0.2">
      <c r="A9" s="38"/>
      <c r="B9" s="76"/>
      <c r="E9" s="39"/>
    </row>
    <row r="10" spans="1:5" x14ac:dyDescent="0.2">
      <c r="A10" s="38"/>
      <c r="B10" s="76"/>
      <c r="E10" s="39"/>
    </row>
    <row r="11" spans="1:5" x14ac:dyDescent="0.2">
      <c r="A11" s="38"/>
      <c r="B11" s="76"/>
      <c r="E11" s="39"/>
    </row>
    <row r="12" spans="1:5" x14ac:dyDescent="0.2">
      <c r="A12" s="38"/>
      <c r="B12" s="76"/>
      <c r="E12" s="39"/>
    </row>
    <row r="13" spans="1:5" x14ac:dyDescent="0.2">
      <c r="A13" s="38"/>
      <c r="B13" s="76"/>
      <c r="E13" s="39"/>
    </row>
    <row r="14" spans="1:5" x14ac:dyDescent="0.2">
      <c r="A14" s="38"/>
      <c r="B14" s="76"/>
      <c r="E14" s="39"/>
    </row>
    <row r="15" spans="1:5" ht="11.25" customHeight="1" x14ac:dyDescent="0.2">
      <c r="A15" s="38"/>
      <c r="B15" s="76"/>
      <c r="E15" s="39"/>
    </row>
    <row r="16" spans="1:5" x14ac:dyDescent="0.2">
      <c r="A16" s="38"/>
      <c r="B16" s="76"/>
      <c r="E16" s="39"/>
    </row>
    <row r="17" spans="1:5" s="34" customFormat="1" ht="25.5" customHeight="1" x14ac:dyDescent="0.2">
      <c r="A17" s="38"/>
      <c r="B17" s="32"/>
      <c r="C17" s="32"/>
      <c r="D17" s="32"/>
      <c r="E17" s="39"/>
    </row>
    <row r="18" spans="1:5" ht="31.5" x14ac:dyDescent="0.25">
      <c r="A18" s="53" t="s">
        <v>10</v>
      </c>
      <c r="B18" s="54" t="s">
        <v>25</v>
      </c>
      <c r="C18" s="10"/>
      <c r="D18" s="10"/>
      <c r="E18" s="45"/>
    </row>
    <row r="19" spans="1:5" s="91" customFormat="1" ht="16.5" customHeight="1" x14ac:dyDescent="0.2">
      <c r="A19" s="89"/>
      <c r="B19" s="90"/>
      <c r="C19" s="87"/>
      <c r="D19" s="87"/>
      <c r="E19" s="88"/>
    </row>
    <row r="20" spans="1:5" x14ac:dyDescent="0.2">
      <c r="A20" s="78"/>
      <c r="B20" s="76"/>
      <c r="C20" s="13"/>
      <c r="D20" s="13"/>
      <c r="E20" s="22"/>
    </row>
    <row r="21" spans="1:5" x14ac:dyDescent="0.2">
      <c r="A21" s="77"/>
      <c r="B21" s="76"/>
      <c r="E21" s="39"/>
    </row>
    <row r="22" spans="1:5" x14ac:dyDescent="0.2">
      <c r="A22" s="77"/>
      <c r="B22" s="76"/>
      <c r="E22" s="39"/>
    </row>
    <row r="23" spans="1:5" x14ac:dyDescent="0.2">
      <c r="A23" s="77"/>
      <c r="B23" s="76"/>
      <c r="E23" s="39"/>
    </row>
    <row r="24" spans="1:5" x14ac:dyDescent="0.2">
      <c r="A24" s="77"/>
      <c r="B24" s="76"/>
      <c r="E24" s="39"/>
    </row>
    <row r="25" spans="1:5" s="35" customFormat="1" ht="25.5" customHeight="1" x14ac:dyDescent="0.2">
      <c r="A25" s="38"/>
      <c r="B25" s="32"/>
      <c r="C25" s="32"/>
      <c r="D25" s="32"/>
      <c r="E25" s="39"/>
    </row>
    <row r="26" spans="1:5" x14ac:dyDescent="0.2">
      <c r="A26" s="38"/>
      <c r="E26" s="39"/>
    </row>
    <row r="27" spans="1:5" x14ac:dyDescent="0.2">
      <c r="A27" s="38"/>
      <c r="E27" s="39"/>
    </row>
    <row r="28" spans="1:5" x14ac:dyDescent="0.2">
      <c r="A28" s="38"/>
      <c r="E28" s="39"/>
    </row>
    <row r="29" spans="1:5" x14ac:dyDescent="0.2">
      <c r="A29" s="38"/>
      <c r="E29" s="39"/>
    </row>
    <row r="30" spans="1:5" x14ac:dyDescent="0.2">
      <c r="A30" s="21"/>
      <c r="E30" s="39"/>
    </row>
    <row r="31" spans="1:5" x14ac:dyDescent="0.2">
      <c r="A31" s="38"/>
      <c r="E31" s="39"/>
    </row>
    <row r="32" spans="1:5" x14ac:dyDescent="0.2">
      <c r="A32" s="38"/>
      <c r="E32" s="39"/>
    </row>
    <row r="33" spans="1:5" x14ac:dyDescent="0.2">
      <c r="A33" s="38"/>
      <c r="E33" s="39"/>
    </row>
    <row r="34" spans="1:5" x14ac:dyDescent="0.2">
      <c r="A34" s="38"/>
      <c r="E34" s="39"/>
    </row>
    <row r="35" spans="1:5" x14ac:dyDescent="0.2">
      <c r="A35" s="38"/>
      <c r="E35" s="39"/>
    </row>
    <row r="36" spans="1:5" x14ac:dyDescent="0.2">
      <c r="A36" s="40"/>
      <c r="B36" s="27"/>
      <c r="C36" s="27"/>
      <c r="D36" s="27"/>
      <c r="E36" s="41"/>
    </row>
  </sheetData>
  <mergeCells count="2">
    <mergeCell ref="A3:E3"/>
    <mergeCell ref="B1:C1"/>
  </mergeCells>
  <phoneticPr fontId="7" type="noConversion"/>
  <pageMargins left="0.7" right="0.7" top="0.75" bottom="0.75" header="0.3" footer="0.3"/>
  <pageSetup paperSize="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zoomScaleNormal="80" workbookViewId="0">
      <selection activeCell="A25" sqref="A25"/>
    </sheetView>
  </sheetViews>
  <sheetFormatPr defaultColWidth="9.140625" defaultRowHeight="12.75" x14ac:dyDescent="0.2"/>
  <cols>
    <col min="1" max="1" width="23.85546875" style="55" customWidth="1"/>
    <col min="2" max="2" width="23.140625" style="55" customWidth="1"/>
    <col min="3" max="3" width="27.42578125" style="55" customWidth="1"/>
    <col min="4" max="4" width="27.140625" style="55" customWidth="1"/>
    <col min="5" max="5" width="28.140625" style="55" customWidth="1"/>
    <col min="6" max="16384" width="9.140625" style="60"/>
  </cols>
  <sheetData>
    <row r="1" spans="1:5" ht="34.5" customHeight="1" x14ac:dyDescent="0.2">
      <c r="A1" s="16" t="s">
        <v>30</v>
      </c>
      <c r="B1" s="64" t="s">
        <v>35</v>
      </c>
      <c r="C1" s="3"/>
      <c r="D1" s="3"/>
      <c r="E1" s="17"/>
    </row>
    <row r="2" spans="1:5" ht="30" customHeight="1" x14ac:dyDescent="0.2">
      <c r="A2" s="63" t="s">
        <v>23</v>
      </c>
      <c r="B2" s="73" t="s">
        <v>34</v>
      </c>
      <c r="C2" s="65" t="s">
        <v>24</v>
      </c>
      <c r="D2" s="73" t="s">
        <v>39</v>
      </c>
      <c r="E2" s="31"/>
    </row>
    <row r="3" spans="1:5" ht="18" x14ac:dyDescent="0.2">
      <c r="A3" s="208" t="s">
        <v>32</v>
      </c>
      <c r="B3" s="209"/>
      <c r="C3" s="209"/>
      <c r="D3" s="209"/>
      <c r="E3" s="210"/>
    </row>
    <row r="4" spans="1:5" ht="20.25" customHeight="1" x14ac:dyDescent="0.25">
      <c r="A4" s="47" t="s">
        <v>16</v>
      </c>
      <c r="B4" s="9"/>
      <c r="C4" s="9"/>
      <c r="D4" s="9"/>
      <c r="E4" s="42"/>
    </row>
    <row r="5" spans="1:5" ht="19.5" customHeight="1" x14ac:dyDescent="0.2">
      <c r="A5" s="43" t="s">
        <v>2</v>
      </c>
      <c r="B5" s="2" t="s">
        <v>17</v>
      </c>
      <c r="C5" s="2" t="s">
        <v>18</v>
      </c>
      <c r="D5" s="2" t="s">
        <v>19</v>
      </c>
      <c r="E5" s="20"/>
    </row>
    <row r="6" spans="1:5" x14ac:dyDescent="0.2">
      <c r="A6" s="56"/>
      <c r="E6" s="57"/>
    </row>
    <row r="7" spans="1:5" x14ac:dyDescent="0.2">
      <c r="A7" s="56"/>
      <c r="E7" s="57"/>
    </row>
    <row r="8" spans="1:5" x14ac:dyDescent="0.2">
      <c r="A8" s="56"/>
      <c r="E8" s="57"/>
    </row>
    <row r="9" spans="1:5" x14ac:dyDescent="0.2">
      <c r="A9" s="56"/>
      <c r="E9" s="57"/>
    </row>
    <row r="10" spans="1:5" ht="25.5" customHeight="1" x14ac:dyDescent="0.2">
      <c r="A10" s="56"/>
      <c r="E10" s="57"/>
    </row>
    <row r="11" spans="1:5" s="61" customFormat="1" ht="27" customHeight="1" x14ac:dyDescent="0.25">
      <c r="A11" s="51" t="s">
        <v>20</v>
      </c>
      <c r="B11" s="11"/>
      <c r="C11" s="11"/>
      <c r="D11" s="11"/>
      <c r="E11" s="44"/>
    </row>
    <row r="12" spans="1:5" x14ac:dyDescent="0.2">
      <c r="A12" s="43" t="s">
        <v>2</v>
      </c>
      <c r="B12" s="2" t="s">
        <v>17</v>
      </c>
      <c r="C12" s="2" t="s">
        <v>21</v>
      </c>
      <c r="D12" s="2" t="s">
        <v>22</v>
      </c>
      <c r="E12" s="20"/>
    </row>
    <row r="13" spans="1:5" x14ac:dyDescent="0.2">
      <c r="A13" s="56"/>
      <c r="E13" s="57"/>
    </row>
    <row r="14" spans="1:5" x14ac:dyDescent="0.2">
      <c r="A14" s="56"/>
      <c r="E14" s="57"/>
    </row>
    <row r="15" spans="1:5" x14ac:dyDescent="0.2">
      <c r="A15" s="56"/>
      <c r="E15" s="57"/>
    </row>
    <row r="16" spans="1:5" x14ac:dyDescent="0.2">
      <c r="A16" s="56"/>
      <c r="E16" s="57"/>
    </row>
    <row r="17" spans="1:5" x14ac:dyDescent="0.2">
      <c r="A17" s="56"/>
      <c r="E17" s="57"/>
    </row>
    <row r="18" spans="1:5" x14ac:dyDescent="0.2">
      <c r="A18" s="56"/>
      <c r="E18" s="57"/>
    </row>
    <row r="19" spans="1:5" ht="102" x14ac:dyDescent="0.2">
      <c r="A19" s="56" t="s">
        <v>33</v>
      </c>
      <c r="E19" s="57"/>
    </row>
    <row r="20" spans="1:5" ht="24.75" customHeight="1" x14ac:dyDescent="0.2">
      <c r="A20" s="56"/>
      <c r="E20" s="57"/>
    </row>
    <row r="21" spans="1:5" x14ac:dyDescent="0.2">
      <c r="A21" s="56"/>
      <c r="E21" s="57"/>
    </row>
    <row r="22" spans="1:5" x14ac:dyDescent="0.2">
      <c r="A22" s="58"/>
      <c r="B22" s="46"/>
      <c r="C22" s="46"/>
      <c r="D22" s="46"/>
      <c r="E22" s="59"/>
    </row>
    <row r="25" spans="1:5" x14ac:dyDescent="0.2">
      <c r="A25" s="21"/>
    </row>
  </sheetData>
  <mergeCells count="1">
    <mergeCell ref="A3:E3"/>
  </mergeCells>
  <phoneticPr fontId="7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workbookViewId="0">
      <selection activeCell="E13" sqref="E13"/>
    </sheetView>
  </sheetViews>
  <sheetFormatPr defaultColWidth="9.140625" defaultRowHeight="12.75" x14ac:dyDescent="0.2"/>
  <cols>
    <col min="1" max="1" width="23.85546875" style="28" customWidth="1"/>
    <col min="2" max="2" width="23.140625" style="28" customWidth="1"/>
    <col min="3" max="3" width="27.42578125" style="28" customWidth="1"/>
    <col min="4" max="4" width="27.140625" style="28" customWidth="1"/>
    <col min="5" max="5" width="28.140625" style="28" customWidth="1"/>
    <col min="6" max="16384" width="9.140625" style="29"/>
  </cols>
  <sheetData>
    <row r="1" spans="1:5" ht="39.75" customHeight="1" x14ac:dyDescent="0.2">
      <c r="A1" s="68" t="s">
        <v>30</v>
      </c>
      <c r="B1" s="203" t="s">
        <v>35</v>
      </c>
      <c r="C1" s="204"/>
      <c r="D1" s="36"/>
      <c r="E1" s="37"/>
    </row>
    <row r="2" spans="1:5" ht="29.25" customHeight="1" x14ac:dyDescent="0.2">
      <c r="A2" s="65" t="s">
        <v>23</v>
      </c>
      <c r="B2" s="73" t="s">
        <v>34</v>
      </c>
      <c r="C2" s="65" t="s">
        <v>24</v>
      </c>
      <c r="D2" s="73" t="s">
        <v>39</v>
      </c>
      <c r="E2" s="67"/>
    </row>
    <row r="3" spans="1:5" ht="29.25" customHeight="1" x14ac:dyDescent="0.2">
      <c r="A3" s="211" t="s">
        <v>13</v>
      </c>
      <c r="B3" s="212"/>
      <c r="C3" s="212"/>
      <c r="D3" s="212"/>
      <c r="E3" s="213"/>
    </row>
    <row r="4" spans="1:5" ht="39.75" customHeight="1" x14ac:dyDescent="0.25">
      <c r="A4" s="47" t="s">
        <v>13</v>
      </c>
      <c r="B4" s="48" t="s">
        <v>1</v>
      </c>
      <c r="C4" s="9"/>
      <c r="D4" s="9"/>
      <c r="E4" s="42"/>
    </row>
    <row r="5" spans="1:5" ht="25.5" x14ac:dyDescent="0.2">
      <c r="A5" s="43" t="s">
        <v>2</v>
      </c>
      <c r="B5" s="2" t="s">
        <v>3</v>
      </c>
      <c r="C5" s="2" t="s">
        <v>14</v>
      </c>
      <c r="D5" s="2"/>
      <c r="E5" s="20" t="s">
        <v>15</v>
      </c>
    </row>
    <row r="6" spans="1:5" s="84" customFormat="1" x14ac:dyDescent="0.2">
      <c r="A6" s="81"/>
      <c r="B6" s="82"/>
      <c r="C6" s="15"/>
      <c r="D6" s="35"/>
      <c r="E6" s="83"/>
    </row>
    <row r="7" spans="1:5" x14ac:dyDescent="0.2">
      <c r="A7" s="38"/>
      <c r="B7" s="76"/>
      <c r="C7" s="32"/>
      <c r="D7" s="32"/>
      <c r="E7" s="39"/>
    </row>
    <row r="8" spans="1:5" x14ac:dyDescent="0.2">
      <c r="A8" s="38"/>
      <c r="B8" s="76"/>
      <c r="C8" s="32"/>
      <c r="D8" s="32"/>
      <c r="E8" s="39"/>
    </row>
    <row r="9" spans="1:5" x14ac:dyDescent="0.2">
      <c r="A9" s="38"/>
      <c r="B9" s="76"/>
      <c r="C9" s="32"/>
      <c r="D9" s="32"/>
      <c r="E9" s="39"/>
    </row>
    <row r="10" spans="1:5" ht="25.5" customHeight="1" x14ac:dyDescent="0.2">
      <c r="A10" s="38"/>
      <c r="B10" s="76"/>
      <c r="C10" s="32"/>
      <c r="D10" s="32"/>
      <c r="E10" s="39"/>
    </row>
    <row r="11" spans="1:5" ht="31.5" x14ac:dyDescent="0.25">
      <c r="A11" s="47" t="s">
        <v>13</v>
      </c>
      <c r="B11" s="48" t="s">
        <v>25</v>
      </c>
      <c r="C11" s="9"/>
      <c r="D11" s="9"/>
      <c r="E11" s="42"/>
    </row>
    <row r="12" spans="1:5" ht="15" customHeight="1" x14ac:dyDescent="0.2">
      <c r="A12" s="43" t="s">
        <v>2</v>
      </c>
      <c r="B12" s="2" t="s">
        <v>3</v>
      </c>
      <c r="C12" s="2"/>
      <c r="D12" s="2"/>
      <c r="E12" s="20"/>
    </row>
    <row r="13" spans="1:5" x14ac:dyDescent="0.2">
      <c r="A13" s="195" t="s">
        <v>39</v>
      </c>
      <c r="B13" s="196">
        <v>594.78</v>
      </c>
      <c r="C13" s="142" t="s">
        <v>308</v>
      </c>
      <c r="D13" s="142" t="s">
        <v>309</v>
      </c>
      <c r="E13" s="142" t="s">
        <v>310</v>
      </c>
    </row>
    <row r="14" spans="1:5" ht="25.5" x14ac:dyDescent="0.2">
      <c r="A14" s="195" t="s">
        <v>39</v>
      </c>
      <c r="B14" s="196">
        <v>538.89</v>
      </c>
      <c r="C14" s="197" t="s">
        <v>311</v>
      </c>
      <c r="D14" s="197" t="s">
        <v>312</v>
      </c>
      <c r="E14" s="142" t="s">
        <v>310</v>
      </c>
    </row>
    <row r="15" spans="1:5" x14ac:dyDescent="0.2">
      <c r="A15" s="195" t="s">
        <v>39</v>
      </c>
      <c r="B15" s="196">
        <v>385.76</v>
      </c>
      <c r="C15" s="142" t="s">
        <v>313</v>
      </c>
      <c r="D15" s="142" t="s">
        <v>314</v>
      </c>
      <c r="E15" s="142" t="s">
        <v>310</v>
      </c>
    </row>
    <row r="16" spans="1:5" x14ac:dyDescent="0.2">
      <c r="A16" s="194"/>
      <c r="B16" s="198"/>
      <c r="C16" s="194"/>
      <c r="D16" s="194"/>
      <c r="E16" s="194"/>
    </row>
    <row r="17" spans="1:5" ht="25.5" customHeight="1" x14ac:dyDescent="0.2">
      <c r="A17" s="199" t="s">
        <v>324</v>
      </c>
      <c r="B17" s="193">
        <f>SUM(B13:B15)</f>
        <v>1519.43</v>
      </c>
      <c r="C17" s="194"/>
      <c r="D17" s="194"/>
      <c r="E17" s="194"/>
    </row>
    <row r="18" spans="1:5" x14ac:dyDescent="0.2">
      <c r="A18" s="194"/>
      <c r="B18" s="194"/>
      <c r="C18" s="194"/>
      <c r="D18" s="194"/>
      <c r="E18" s="194"/>
    </row>
    <row r="19" spans="1:5" x14ac:dyDescent="0.2">
      <c r="A19" s="38"/>
      <c r="B19" s="32"/>
      <c r="C19" s="32"/>
      <c r="D19" s="32"/>
      <c r="E19" s="39"/>
    </row>
    <row r="20" spans="1:5" x14ac:dyDescent="0.2">
      <c r="A20" s="38"/>
      <c r="B20" s="32"/>
      <c r="C20" s="32"/>
      <c r="D20" s="32"/>
      <c r="E20" s="39"/>
    </row>
    <row r="21" spans="1:5" x14ac:dyDescent="0.2">
      <c r="A21" s="38"/>
      <c r="B21" s="32"/>
      <c r="C21" s="32"/>
      <c r="D21" s="32"/>
      <c r="E21" s="39"/>
    </row>
    <row r="22" spans="1:5" x14ac:dyDescent="0.2">
      <c r="A22" s="38"/>
      <c r="B22" s="32"/>
      <c r="C22" s="32"/>
      <c r="D22" s="32"/>
      <c r="E22" s="39"/>
    </row>
    <row r="23" spans="1:5" x14ac:dyDescent="0.2">
      <c r="A23" s="21"/>
      <c r="B23" s="32"/>
      <c r="C23" s="32"/>
      <c r="D23" s="32"/>
      <c r="E23" s="39"/>
    </row>
    <row r="24" spans="1:5" x14ac:dyDescent="0.2">
      <c r="A24" s="38"/>
      <c r="B24" s="32"/>
      <c r="C24" s="32"/>
      <c r="D24" s="32"/>
      <c r="E24" s="39"/>
    </row>
    <row r="25" spans="1:5" x14ac:dyDescent="0.2">
      <c r="A25" s="38"/>
      <c r="B25" s="32"/>
      <c r="C25" s="32"/>
      <c r="D25" s="32"/>
      <c r="E25" s="39"/>
    </row>
    <row r="26" spans="1:5" x14ac:dyDescent="0.2">
      <c r="A26" s="38"/>
      <c r="B26" s="32"/>
      <c r="C26" s="32"/>
      <c r="D26" s="32"/>
      <c r="E26" s="39"/>
    </row>
    <row r="27" spans="1:5" x14ac:dyDescent="0.2">
      <c r="A27" s="38"/>
      <c r="B27" s="32"/>
      <c r="C27" s="32"/>
      <c r="D27" s="32"/>
      <c r="E27" s="39"/>
    </row>
    <row r="28" spans="1:5" x14ac:dyDescent="0.2">
      <c r="A28" s="40"/>
      <c r="B28" s="27"/>
      <c r="C28" s="27"/>
      <c r="D28" s="27"/>
      <c r="E28" s="41"/>
    </row>
  </sheetData>
  <mergeCells count="2">
    <mergeCell ref="A3:E3"/>
    <mergeCell ref="B1:C1"/>
  </mergeCells>
  <phoneticPr fontId="7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Travel</vt:lpstr>
      <vt:lpstr>Hospitality provided</vt:lpstr>
      <vt:lpstr>Gifts and hospitality received</vt:lpstr>
      <vt:lpstr>Other</vt:lpstr>
      <vt:lpstr>Travel!Print_Area</vt:lpstr>
    </vt:vector>
  </TitlesOfParts>
  <Company>SSC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mortensenm</dc:creator>
  <cp:lastModifiedBy>SMITH Janine</cp:lastModifiedBy>
  <cp:lastPrinted>2018-06-20T20:43:47Z</cp:lastPrinted>
  <dcterms:created xsi:type="dcterms:W3CDTF">2010-10-17T20:59:02Z</dcterms:created>
  <dcterms:modified xsi:type="dcterms:W3CDTF">2018-06-20T20:44:58Z</dcterms:modified>
</cp:coreProperties>
</file>