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hos001\Users$\SW0005\desktop icons\"/>
    </mc:Choice>
  </mc:AlternateContent>
  <bookViews>
    <workbookView xWindow="0" yWindow="0" windowWidth="19200" windowHeight="690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expenses'!$A$1:$E$27</definedName>
    <definedName name="_xlnm.Print_Area" localSheetId="2">'Gifts and Benefits'!$A$1:$E$24</definedName>
    <definedName name="_xlnm.Print_Area" localSheetId="1">Hospitality!$A$1:$F$22</definedName>
    <definedName name="_xlnm.Print_Area" localSheetId="0">Travel!$A$1:$D$304</definedName>
  </definedNames>
  <calcPr calcId="162913"/>
</workbook>
</file>

<file path=xl/calcChain.xml><?xml version="1.0" encoding="utf-8"?>
<calcChain xmlns="http://schemas.openxmlformats.org/spreadsheetml/2006/main">
  <c r="B50" i="1" l="1"/>
  <c r="B295" i="1" l="1"/>
  <c r="B273" i="1" l="1"/>
  <c r="B296" i="1" s="1"/>
  <c r="B24" i="3" l="1"/>
  <c r="B3" i="2" l="1"/>
  <c r="D14" i="4" l="1"/>
  <c r="B15" i="2"/>
  <c r="B4" i="3"/>
  <c r="B3" i="3"/>
  <c r="B2" i="3"/>
  <c r="B4" i="4"/>
  <c r="B3" i="4"/>
  <c r="B2" i="4"/>
  <c r="B4" i="2"/>
  <c r="B2" i="2"/>
</calcChain>
</file>

<file path=xl/sharedStrings.xml><?xml version="1.0" encoding="utf-8"?>
<sst xmlns="http://schemas.openxmlformats.org/spreadsheetml/2006/main" count="694" uniqueCount="295">
  <si>
    <t>Date</t>
  </si>
  <si>
    <t>Location/s</t>
  </si>
  <si>
    <t>Location</t>
  </si>
  <si>
    <t>Disclosure period</t>
  </si>
  <si>
    <t>Sub total</t>
  </si>
  <si>
    <t xml:space="preserve">Purpose (eg, hosting delegation from China) </t>
  </si>
  <si>
    <t>All Other Expenses</t>
  </si>
  <si>
    <t>Total travel expenses</t>
  </si>
  <si>
    <t xml:space="preserve">Organisation Name </t>
  </si>
  <si>
    <t>Chief Executive</t>
  </si>
  <si>
    <t>International, domestic and local travel expenses</t>
  </si>
  <si>
    <t>Nature (eg taxi, parking, bus)</t>
  </si>
  <si>
    <t>Reason (eg building relationships, team building)</t>
  </si>
  <si>
    <t>Nature (what and for how many eg dinner for 5)</t>
  </si>
  <si>
    <t>Total other expenses</t>
  </si>
  <si>
    <t>Local Travel (within City, excluding travel to airport)</t>
  </si>
  <si>
    <t>Nature (eg hotel, airfare, meals &amp; for how many people, other costs)</t>
  </si>
  <si>
    <t>Nature (eg hotel, airfares, taxis, meals &amp; for how many people, other costs)</t>
  </si>
  <si>
    <t>No. of items =</t>
  </si>
  <si>
    <t>Gifts  and hospitality</t>
  </si>
  <si>
    <t xml:space="preserve">Hospitality Offered to Third Parties </t>
  </si>
  <si>
    <t xml:space="preserve">Total  expenses </t>
  </si>
  <si>
    <t>Total gifts &amp; benefits</t>
  </si>
  <si>
    <t>Chief Executive Expense Disclosure</t>
  </si>
  <si>
    <t>Date(s)</t>
  </si>
  <si>
    <t>Comment / explanation ***</t>
  </si>
  <si>
    <t>Offered by 
(who made the offer?)</t>
  </si>
  <si>
    <t>Nature ***</t>
  </si>
  <si>
    <t>Cost ($)
(exc GST / inc GST)**</t>
  </si>
  <si>
    <t>Description ** (e.g. event tickets,  etc)</t>
  </si>
  <si>
    <t>Hospitality</t>
  </si>
  <si>
    <t>Gifts and Benefits over $50 annual value**</t>
  </si>
  <si>
    <t>Estimated value (NZ$)
(exc GST / inc GST)***</t>
  </si>
  <si>
    <t>All other expenditure incurred by the chief executive that is not travel, hospitality or gifts</t>
  </si>
  <si>
    <t>All Other Expenses**</t>
  </si>
  <si>
    <t>All gifts, invitations to events and other hospitality, of $50 or more in total value per year, offered to the CE by people external to the organisation</t>
  </si>
  <si>
    <t xml:space="preserve">
All expenses incurred by CE during international, domestic and local travel. For international travel, group expenses relating to each trip.
</t>
  </si>
  <si>
    <t>Purpose of trip (eg attending XYZ conference for 3 days)****</t>
  </si>
  <si>
    <t>Purpose (eg visiting district office for two days...) ****</t>
  </si>
  <si>
    <t>Purpose (eg meeting with Minister) ****</t>
  </si>
  <si>
    <t>All hospitality expenses provided by the CE in the context of his/her job to anyone external to the Public Service or statutory Crown entities.</t>
  </si>
  <si>
    <t>Comments</t>
  </si>
  <si>
    <t>Taxi</t>
  </si>
  <si>
    <t>Return Airfare</t>
  </si>
  <si>
    <t xml:space="preserve">Taxi from Auckland Customhouse to Auckland Airport </t>
  </si>
  <si>
    <t xml:space="preserve">Taxi from Auckland Airport to Auckland Customhouse </t>
  </si>
  <si>
    <t>Taxi from Wellington Airport to home</t>
  </si>
  <si>
    <t>Taxi from home to Wellington Airport</t>
  </si>
  <si>
    <t xml:space="preserve">Valuation Rulings &amp; Provisional Values Workshop </t>
  </si>
  <si>
    <t>Auckland Office - Introductory Meetings</t>
  </si>
  <si>
    <t>Auckland - ACIF &amp; IMC Site Visit</t>
  </si>
  <si>
    <t>Customs Strategic Leadership Forum:</t>
  </si>
  <si>
    <t xml:space="preserve">Auckland Airport - Site Visit </t>
  </si>
  <si>
    <t>Car hire from Auckland Domestic to Auckland Customhouse and return</t>
  </si>
  <si>
    <t xml:space="preserve">Auckland Customhouse - Site Visit </t>
  </si>
  <si>
    <t>Queenstown - Medal and Long Service Ceremony</t>
  </si>
  <si>
    <t xml:space="preserve">Taxi from Queenstown Airport to Hotel </t>
  </si>
  <si>
    <t xml:space="preserve">Accommodation </t>
  </si>
  <si>
    <t xml:space="preserve">Taxi from Hotel to Queenstown Airport </t>
  </si>
  <si>
    <t>Airfare</t>
  </si>
  <si>
    <t>Taxi from Auckland Airport to Vodafone Event Centre</t>
  </si>
  <si>
    <t>Taxi from Wellington Airport to office</t>
  </si>
  <si>
    <t>Christchurch Medal and Long Service Ceremony</t>
  </si>
  <si>
    <t>Tauranga Medal and Long Service Ceremony / 1704 Graduation</t>
  </si>
  <si>
    <t>NZ Customs</t>
  </si>
  <si>
    <t>Taxi from Graduation Venue to Auckland Airport</t>
  </si>
  <si>
    <t>Auckland Career Board Meeting &amp; Internal meetings with staff</t>
  </si>
  <si>
    <t>Continuous Improvement Targeting Brief / ACIF &amp; Auckland Medal and Long Service Medal Ceremonies</t>
  </si>
  <si>
    <t xml:space="preserve">Attend the Supervising Customs Officer Forum </t>
  </si>
  <si>
    <t xml:space="preserve">Attend the Customs Technical Specialist Forum </t>
  </si>
  <si>
    <t>Dunedin Medal and Long Service Ceremony / Port &amp; Airport Site Visit</t>
  </si>
  <si>
    <t>Taxi from Auckland Airport to Auckland Customhouse</t>
  </si>
  <si>
    <t xml:space="preserve">Taxi </t>
  </si>
  <si>
    <t>Auckland Airport - Site Visit / Secure Export Scheme - Signing</t>
  </si>
  <si>
    <t xml:space="preserve">North Asia - Domestic travel </t>
  </si>
  <si>
    <t>North Asia - International Travel</t>
  </si>
  <si>
    <t xml:space="preserve">Comptroller's Commendations 2017 - Christchurch / Christchurch Site Visit </t>
  </si>
  <si>
    <t>Christine Stevenson</t>
  </si>
  <si>
    <t>Taxi from Auckland Customhouse to Butterfly Creek</t>
  </si>
  <si>
    <t>Customs Staff Forum &amp; Internal Auckland Staff Meetings</t>
  </si>
  <si>
    <t>CEB Half day meeting Prep for election 2017</t>
  </si>
  <si>
    <t>Meeting with Auckland Council Director and Internal Auckland Staff Meetings</t>
  </si>
  <si>
    <t xml:space="preserve">Taxi from Auckland Airport to Customhouse </t>
  </si>
  <si>
    <t>CEO COG Meeting &amp; Meeting with Auckland Airport Chief Executive</t>
  </si>
  <si>
    <t>Taxi from Auckland Airport to Customhouse</t>
  </si>
  <si>
    <t>Return Taxi</t>
  </si>
  <si>
    <t>SIB Meeting</t>
  </si>
  <si>
    <t>Return from SIB Meeting</t>
  </si>
  <si>
    <t>Auckland Airport - Site Visit</t>
  </si>
  <si>
    <t>From Auckland Career Board to Customhouse</t>
  </si>
  <si>
    <t>Meeting with Centreport at Customhouse</t>
  </si>
  <si>
    <t>Return from meeting with Centreport at Customhouse</t>
  </si>
  <si>
    <t>Taxi from Beehive to Wellington Airport</t>
  </si>
  <si>
    <t>Wellington Airport - Site Visit</t>
  </si>
  <si>
    <t>Return from Wellington Airport - Site Visit</t>
  </si>
  <si>
    <t>Accommodation in Beijing - 2 nights</t>
  </si>
  <si>
    <t>Accommodation in Seoul - 2 nights</t>
  </si>
  <si>
    <t>Accommodation in Hong Kong - 1 night</t>
  </si>
  <si>
    <t>North Asia Visit</t>
  </si>
  <si>
    <t>2 - 4 October 2017</t>
  </si>
  <si>
    <t>Accommodation - 2 Nights</t>
  </si>
  <si>
    <t>New Plymouth - Site Visit</t>
  </si>
  <si>
    <t>Napier - Site Visit</t>
  </si>
  <si>
    <t>Nelson - Site Visit</t>
  </si>
  <si>
    <t>Strategic Partners Meeting (Morpho / Customs / MPI / AIAL)</t>
  </si>
  <si>
    <t>Accommodation</t>
  </si>
  <si>
    <t>Canada Border Services Agency / Auckland Career Board &amp; Meeting with CBAFF</t>
  </si>
  <si>
    <t>Strategic Partners Meeting (Morpho / Customs / MPI /AIAL)</t>
  </si>
  <si>
    <t xml:space="preserve">B5 Heads Meeting </t>
  </si>
  <si>
    <t>International Travel (including travel within NZ at beginning and end of overseas trip)**</t>
  </si>
  <si>
    <t xml:space="preserve">Taxi from home to Wellington Airport </t>
  </si>
  <si>
    <t>26 August - 2 September 2017</t>
  </si>
  <si>
    <t xml:space="preserve">Taxi from Auckland Central to Auckland Airport </t>
  </si>
  <si>
    <t>Return from Canada Border Services Agency / Auckland Career Board &amp; Meeting with CBAFF</t>
  </si>
  <si>
    <t>Taxi from Wellington Airport to Customhouse</t>
  </si>
  <si>
    <t>2 - 3 November 2017</t>
  </si>
  <si>
    <t xml:space="preserve">Customs &amp; Vietnam - Signing Program of Cooperation / Meeting with ESR &amp; Customs Senior Leadership Team Meeting </t>
  </si>
  <si>
    <t xml:space="preserve">Taxi from Napier Airport to Hotel </t>
  </si>
  <si>
    <t>12 - 13 November 2017</t>
  </si>
  <si>
    <t>Launch of eGate to Chinese Passport Holders &amp; 1705 Trainee Customs Officer Graduation</t>
  </si>
  <si>
    <t>CEO COG Meeting # 4</t>
  </si>
  <si>
    <t xml:space="preserve">Taxi from Customhouse to Auckland Airport </t>
  </si>
  <si>
    <t>6 - 18 December 2017</t>
  </si>
  <si>
    <t>Accommodation in Washington DC - 2 nights</t>
  </si>
  <si>
    <t xml:space="preserve">Accommodation in London - 3 nights </t>
  </si>
  <si>
    <t xml:space="preserve">Washington DC Visit </t>
  </si>
  <si>
    <t xml:space="preserve">London Visit </t>
  </si>
  <si>
    <t>WCO Council Meeting</t>
  </si>
  <si>
    <t>6 - 7 December 2017</t>
  </si>
  <si>
    <t>9 - 11 December 2017</t>
  </si>
  <si>
    <t xml:space="preserve">12 - 15 December 2017 </t>
  </si>
  <si>
    <t>Accommodation in Brussels - 3 nights</t>
  </si>
  <si>
    <t>Christchurch Customhouse Site Visit</t>
  </si>
  <si>
    <t>Washington DC Visit / London Visit &amp; WCO Council Meeting</t>
  </si>
  <si>
    <t xml:space="preserve">Stakeholder Reference Group Meeting / External &amp; Internal Meetings with staff </t>
  </si>
  <si>
    <t>29 - 30 August 2017</t>
  </si>
  <si>
    <t>27 - 28 August 2017</t>
  </si>
  <si>
    <t>25 - 26 October 2017</t>
  </si>
  <si>
    <t>Return from Customs Staff Forum &amp; Internal Auckland Staff Meetings</t>
  </si>
  <si>
    <t>Taxi from Wellington to Customhouse</t>
  </si>
  <si>
    <t>Taxi from Russley Golf Club to Christchurch Airport</t>
  </si>
  <si>
    <t xml:space="preserve">Taxi from Auckland Customhouse to Airport </t>
  </si>
  <si>
    <t xml:space="preserve">Dinner with Canada Border Services Agency </t>
  </si>
  <si>
    <t xml:space="preserve">Return from B5 Heads Meeting </t>
  </si>
  <si>
    <t>CEB Meeting being held at Wellington Airport</t>
  </si>
  <si>
    <t xml:space="preserve">Return from CEB Meeting being held at Wellington Airport </t>
  </si>
  <si>
    <t xml:space="preserve">Return Taxi - Wellington / Petone / Wellington </t>
  </si>
  <si>
    <t>Taxi from Auckland Airport to Vodafone Events Centre</t>
  </si>
  <si>
    <t>Return from North Asia Visit</t>
  </si>
  <si>
    <t xml:space="preserve">Iridium Access </t>
  </si>
  <si>
    <t xml:space="preserve">ESR Mt Albert Science Centre </t>
  </si>
  <si>
    <t>Taxi from Hotel to Villa Maria Winery</t>
  </si>
  <si>
    <t>Customs Strategic Leadership Forum</t>
  </si>
  <si>
    <t>CEO COG  Meeting # 4</t>
  </si>
  <si>
    <t>Border Strategy: Customs &amp; Immigration &amp; Auckland Airport Site Visit</t>
  </si>
  <si>
    <t>25 - 26 January 2018</t>
  </si>
  <si>
    <t xml:space="preserve">Customs &amp; Aviation Security Relationship Meeting </t>
  </si>
  <si>
    <t>Waitangi Day Bledisloe Reception at Government House</t>
  </si>
  <si>
    <t>Taxi from Auckland Airport to Government House</t>
  </si>
  <si>
    <t>Taxi from Government House to Auckland Airport</t>
  </si>
  <si>
    <t>CSLT Forum / Auckland Stakeholder Function / CEB Health &amp; Safety Meeting &amp; CEB Business Meeting</t>
  </si>
  <si>
    <t>Taxi from Auckland Airport to Royal Yacht Squadron</t>
  </si>
  <si>
    <t>Meeting with Fonterra</t>
  </si>
  <si>
    <t>Travel to Brussels to attend WCO Meeting</t>
  </si>
  <si>
    <t>Rail</t>
  </si>
  <si>
    <t>Taxi from Auckland Airport to Auckland Council</t>
  </si>
  <si>
    <t>Taxi from Mondiale Headquarters to Auckland Customhouse</t>
  </si>
  <si>
    <t>5 - 6 April 2018</t>
  </si>
  <si>
    <t xml:space="preserve">Auckland Career Board Meeting &amp; Customs TCO Stripes Ceremony </t>
  </si>
  <si>
    <t xml:space="preserve">Taxi from Auckland Airport to Policy Office </t>
  </si>
  <si>
    <t xml:space="preserve">Taxi from Auckland Airport Marae to Auckland Domestic Terminal </t>
  </si>
  <si>
    <t xml:space="preserve">Taxi from Wellington Airport to home </t>
  </si>
  <si>
    <t xml:space="preserve">Attended Alibaba Meeting </t>
  </si>
  <si>
    <t>Taxi from Auckland City to Auckland Airport</t>
  </si>
  <si>
    <t xml:space="preserve">Customs Strategic Leadership Team Meeting </t>
  </si>
  <si>
    <t xml:space="preserve">Taxi from Holiday Inn to Auckland Airport </t>
  </si>
  <si>
    <t>Taxi from Customhouse to ACIF</t>
  </si>
  <si>
    <t>Australia / New Zealand Leadership Forum</t>
  </si>
  <si>
    <t>Taxi from home to RNZAF Terminal</t>
  </si>
  <si>
    <t>Taxi to Russley Golf Club</t>
  </si>
  <si>
    <t xml:space="preserve">Car Rental </t>
  </si>
  <si>
    <t>Washington DC Visit / London &amp; Brussels (WCO Meeting)</t>
  </si>
  <si>
    <t>Airfare from Wellington to Auckland (Domestic Leg)</t>
  </si>
  <si>
    <t>Taxi from Auckland Airport to Mondiale Headquarters</t>
  </si>
  <si>
    <t>Customs Regional Induction Course &amp; Internal Meetings with Customs Officers</t>
  </si>
  <si>
    <t>Taxi from Auckland Airport to Holiday Inn</t>
  </si>
  <si>
    <t>Taxi from Auckland Airport to Hotel</t>
  </si>
  <si>
    <t xml:space="preserve">Taxi from Customhouse to Wellington Airport </t>
  </si>
  <si>
    <t>Airfare - One way</t>
  </si>
  <si>
    <t>18 - 25 February 2018</t>
  </si>
  <si>
    <t>Australia / NZ Leadership Forum</t>
  </si>
  <si>
    <t xml:space="preserve">Registration Fee </t>
  </si>
  <si>
    <t>Paddington Station to Hotel</t>
  </si>
  <si>
    <t>Heathrow Airport to Hotel following Border Force Visit</t>
  </si>
  <si>
    <t>Hotel to Heathrow Airport to attend Border Force Visit</t>
  </si>
  <si>
    <t>Hotel to St Pancras Station to take Eurostar to Brussels</t>
  </si>
  <si>
    <t>Return from Institute for Government to Hotel</t>
  </si>
  <si>
    <t>B5 Heads Meetings - Seattle</t>
  </si>
  <si>
    <t>US Visa</t>
  </si>
  <si>
    <t>Washington DC Visit</t>
  </si>
  <si>
    <t>Meals x 2 for Comptroller in Washington DC</t>
  </si>
  <si>
    <t xml:space="preserve">Meal for Comptroller </t>
  </si>
  <si>
    <t>Meals x 3 &amp; Laundry for Comptroller in London</t>
  </si>
  <si>
    <t>Meal for Comptroller  in Sydney</t>
  </si>
  <si>
    <t xml:space="preserve">Hotel to Institute for Government (NZ High Commission) </t>
  </si>
  <si>
    <t>Meal for Comptroller in Seattle</t>
  </si>
  <si>
    <t>Meeting with Minister of Customs</t>
  </si>
  <si>
    <t xml:space="preserve">Meeting with the DG Japan Customs </t>
  </si>
  <si>
    <t>Taxi from Auckland Customhouse to Auckland Airport</t>
  </si>
  <si>
    <t>22 - 29 June 2018</t>
  </si>
  <si>
    <t>Travel to Brussels to attend WCO Council Meeting &amp; B5 Heads Meeting in Brussels</t>
  </si>
  <si>
    <t xml:space="preserve">WCO Council Meeting </t>
  </si>
  <si>
    <t xml:space="preserve">Airfare from Auckland to Wellington (Domestic Leg) </t>
  </si>
  <si>
    <t>Aspiring Leaders Programme - Presentations &amp; Graduation</t>
  </si>
  <si>
    <t xml:space="preserve">Southern GWN and Inter agency Women’s Speed Mentoring </t>
  </si>
  <si>
    <t>Overseas Post Symposium / External Meetings &amp; Auckland Airport Site Visit</t>
  </si>
  <si>
    <t>Overseas Posts Symposium / External Meetings &amp; Auckland Airport Site Visit</t>
  </si>
  <si>
    <t>Overseas Posts Symposium and Medal Ceremony</t>
  </si>
  <si>
    <t>Accommodation - 1 night</t>
  </si>
  <si>
    <t>Accompanying Minister of Customs to Auckland Customhouse / IMC &amp; Auckland Airport &amp; Opua Site Visit</t>
  </si>
  <si>
    <t>Accompanying Minister of Customs to Auckland Customhouse / IMC / Auckland Airport &amp; Opua Site Visit</t>
  </si>
  <si>
    <t>Accompanying Minister to Auckland Customhouse / IMC / Auckland Airport &amp; Opua Site Visit</t>
  </si>
  <si>
    <t xml:space="preserve">NZ Customs &amp; Vietnam Customs - Signing Program of Cooperation / Meeting with ESR &amp; Customs Senior Leadership Team Meeting </t>
  </si>
  <si>
    <t>13 March 018</t>
  </si>
  <si>
    <t xml:space="preserve">Taxi from Wellington Airport to Customhouse </t>
  </si>
  <si>
    <t>Accommodation in Brussels - 4 nights</t>
  </si>
  <si>
    <t xml:space="preserve">Customs Leading Teams Graduation </t>
  </si>
  <si>
    <t>Taxi from Graduation to Auckland Domestic Terminal</t>
  </si>
  <si>
    <t xml:space="preserve">Customs Staff Members Retirement Function &amp; Internal staff meetings </t>
  </si>
  <si>
    <t>Meetings in Paris (1 day / WCO Council Meeting &amp; B5 Heads Meeting in Brussels - 4 days)</t>
  </si>
  <si>
    <t>B5 Heads Meeting</t>
  </si>
  <si>
    <t xml:space="preserve">North Asia Visit </t>
  </si>
  <si>
    <t>Visa Application</t>
  </si>
  <si>
    <t>Visit Mondiale Headquarters / Auckland Site Visit &amp; Customs ACO Recognition Ceremony</t>
  </si>
  <si>
    <t xml:space="preserve">Australia / NZ Customs &amp; Immigration - Senior Leadership Team Meeting </t>
  </si>
  <si>
    <t>Synlait Site Visit with Minister of Customs</t>
  </si>
  <si>
    <t>Speaking at the CBAFF Conference &amp; Customs Nelson Staff Medal Ceremony</t>
  </si>
  <si>
    <t xml:space="preserve">ACIF &amp; Auckland Commendation Finalist Ceremony </t>
  </si>
  <si>
    <t xml:space="preserve">FADT Committee - Auckland Site Visit </t>
  </si>
  <si>
    <t>FADT Committee - Auckland Site Visit</t>
  </si>
  <si>
    <t>Accommodation - 5 nights</t>
  </si>
  <si>
    <t xml:space="preserve">Brussels Train station to Hotel </t>
  </si>
  <si>
    <t xml:space="preserve">Lunch for Comptroller </t>
  </si>
  <si>
    <t xml:space="preserve">Train from Heathrow Station to Paddington Station </t>
  </si>
  <si>
    <t>Accommodation in Paris - 3 nights</t>
  </si>
  <si>
    <t xml:space="preserve">Auckland Career Board COHORT &amp; Staff member Retirement function </t>
  </si>
  <si>
    <t xml:space="preserve">1 July 2017 to 30 June 2018 </t>
  </si>
  <si>
    <t>Christchurch Commendation Finalist Ceremony &amp; catching up with the Custom Officers Regional Trainees</t>
  </si>
  <si>
    <t xml:space="preserve">Meeting with External Agency </t>
  </si>
  <si>
    <t>Cost (NZ$)
(inc GST)</t>
  </si>
  <si>
    <t>Iridium Access</t>
  </si>
  <si>
    <t>Cost ($)****
(exc GST)</t>
  </si>
  <si>
    <t>Wellington</t>
  </si>
  <si>
    <t>Sydney</t>
  </si>
  <si>
    <t>23 - 25 June 2018</t>
  </si>
  <si>
    <t>Mobile Phone</t>
  </si>
  <si>
    <t xml:space="preserve">Upgraded </t>
  </si>
  <si>
    <t>Satellite Phone: Activation Code &amp; Monthly Plan - September / October &amp; November</t>
  </si>
  <si>
    <t>Satellite Phone: Monthly Plan - December</t>
  </si>
  <si>
    <t>Satellite Phone: Monthly Plan - January</t>
  </si>
  <si>
    <t>Satellite Phone: Monthly Plan - February</t>
  </si>
  <si>
    <t xml:space="preserve">Satellite Phone: Monthly Plan - June </t>
  </si>
  <si>
    <t>Satellite Phone: Monthly Plan - March</t>
  </si>
  <si>
    <t>Cost (NZ$)
(exc GST)</t>
  </si>
  <si>
    <t>Rail transport from London to Brussels</t>
  </si>
  <si>
    <t>Rail transport from Paris to Brussels</t>
  </si>
  <si>
    <t>Return Airfare - Wgtn / Akl / Wgtn</t>
  </si>
  <si>
    <t>Return airfare - Wgtn / Chch / Wgtn</t>
  </si>
  <si>
    <t>Return Airfare - Wgtn / Zqn / Wgtn</t>
  </si>
  <si>
    <t>Airfare - Wgtn / Wanganui</t>
  </si>
  <si>
    <t>Return Airfare - Wgtn / Dunedin / Wgtn</t>
  </si>
  <si>
    <t>Return Airfare - Wgtn / Tauranga / Wgtn</t>
  </si>
  <si>
    <t>Return Airfare - Wgtn / New Plymouth / Wgtn</t>
  </si>
  <si>
    <t>Return Airfare - Wgtn / Akl / Kerikeri / Wgtn</t>
  </si>
  <si>
    <t>Airfare - Wgtn / Akl</t>
  </si>
  <si>
    <t>Airfare - Akl / Wgtn</t>
  </si>
  <si>
    <t>Return Airfare - Wgtn / Napier / Wgtn</t>
  </si>
  <si>
    <t xml:space="preserve">Return Airfare - Wgtn / Nelson / Wgtn </t>
  </si>
  <si>
    <t>Hawk V Launch in Auckland</t>
  </si>
  <si>
    <t xml:space="preserve">Return Airfare - Wgtn / Akl / Wgtn </t>
  </si>
  <si>
    <t>Hawk Build - Site Visit in Whanganui</t>
  </si>
  <si>
    <t xml:space="preserve">Intro Meeting &amp; Lab Tour at ESR in Porirua </t>
  </si>
  <si>
    <t>Satellite Phone: Monthly Plan - July</t>
  </si>
  <si>
    <t>Satellite Phone: Monthly Plan - August</t>
  </si>
  <si>
    <t>Satellite Phone: Monthly Plan - September</t>
  </si>
  <si>
    <t xml:space="preserve">Satellite Phone: Monthly Plan - October </t>
  </si>
  <si>
    <t xml:space="preserve">Passport Photo </t>
  </si>
  <si>
    <t>Satellite Phone: Monthly Plan - November</t>
  </si>
  <si>
    <t xml:space="preserve">Return Airfare - Wgtn / Sydney / Wgtn </t>
  </si>
  <si>
    <t xml:space="preserve">Taxi - Hotel to Sydney Airport </t>
  </si>
  <si>
    <t>Taxi - Sydney Airport to Hotel (2 people)</t>
  </si>
  <si>
    <t>Domestic Travel (within NZ, including travel to and from local airport)</t>
  </si>
  <si>
    <t xml:space="preserve">July 2017 - June 2018 </t>
  </si>
  <si>
    <t xml:space="preserve">Mobile Phone </t>
  </si>
  <si>
    <t>Mobile Phone - Monthly usage / Texting &amp; Roaming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</si>
</sst>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.00"/>
    <numFmt numFmtId="165" formatCode="[$-1409]d\ mmmm\ yyyy;@"/>
    <numFmt numFmtId="166" formatCode="_(* #,##0.00_);_(* \(#,##0.00\);_(* &quot;-&quot;??_);_(@_)"/>
  </numFmts>
  <fonts count="2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6" fontId="17" fillId="0" borderId="0" applyFont="0" applyFill="0" applyBorder="0" applyAlignment="0" applyProtection="0"/>
    <xf numFmtId="0" fontId="17" fillId="0" borderId="0"/>
  </cellStyleXfs>
  <cellXfs count="216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4" borderId="3" xfId="0" applyFont="1" applyFill="1" applyBorder="1" applyAlignment="1">
      <alignment wrapText="1"/>
    </xf>
    <xf numFmtId="0" fontId="2" fillId="3" borderId="3" xfId="0" applyFont="1" applyFill="1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1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3" fillId="4" borderId="4" xfId="0" applyFont="1" applyFill="1" applyBorder="1" applyAlignment="1">
      <alignment vertical="center" wrapText="1" readingOrder="1"/>
    </xf>
    <xf numFmtId="0" fontId="5" fillId="5" borderId="4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6" fillId="0" borderId="0" xfId="0" applyFont="1" applyBorder="1"/>
    <xf numFmtId="0" fontId="0" fillId="2" borderId="6" xfId="0" applyFont="1" applyFill="1" applyBorder="1" applyAlignment="1">
      <alignment wrapText="1"/>
    </xf>
    <xf numFmtId="0" fontId="5" fillId="2" borderId="9" xfId="0" applyFont="1" applyFill="1" applyBorder="1" applyAlignment="1">
      <alignment vertical="center" wrapText="1" readingOrder="1"/>
    </xf>
    <xf numFmtId="0" fontId="0" fillId="0" borderId="0" xfId="0" applyBorder="1" applyAlignment="1">
      <alignment vertical="top" wrapText="1"/>
    </xf>
    <xf numFmtId="0" fontId="1" fillId="0" borderId="7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5" fillId="5" borderId="7" xfId="0" applyFont="1" applyFill="1" applyBorder="1" applyAlignment="1">
      <alignment vertical="center" readingOrder="1"/>
    </xf>
    <xf numFmtId="0" fontId="2" fillId="6" borderId="3" xfId="0" applyFont="1" applyFill="1" applyBorder="1" applyAlignment="1">
      <alignment wrapText="1"/>
    </xf>
    <xf numFmtId="0" fontId="6" fillId="0" borderId="9" xfId="0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6" xfId="0" applyFont="1" applyBorder="1" applyAlignment="1">
      <alignment wrapText="1"/>
    </xf>
    <xf numFmtId="0" fontId="4" fillId="7" borderId="12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12" fillId="0" borderId="0" xfId="0" applyFont="1" applyBorder="1"/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1" fillId="8" borderId="7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5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64" fontId="1" fillId="8" borderId="2" xfId="0" applyNumberFormat="1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vertical="center" wrapText="1"/>
    </xf>
    <xf numFmtId="164" fontId="1" fillId="5" borderId="2" xfId="0" applyNumberFormat="1" applyFont="1" applyFill="1" applyBorder="1" applyAlignment="1">
      <alignment vertical="center"/>
    </xf>
    <xf numFmtId="164" fontId="5" fillId="5" borderId="2" xfId="0" applyNumberFormat="1" applyFont="1" applyFill="1" applyBorder="1" applyAlignment="1">
      <alignment vertical="center" wrapText="1" readingOrder="1"/>
    </xf>
    <xf numFmtId="164" fontId="5" fillId="2" borderId="0" xfId="0" applyNumberFormat="1" applyFont="1" applyFill="1" applyBorder="1" applyAlignment="1">
      <alignment vertical="center" wrapText="1" readingOrder="1"/>
    </xf>
    <xf numFmtId="0" fontId="6" fillId="0" borderId="7" xfId="0" applyFont="1" applyBorder="1" applyAlignment="1">
      <alignment wrapText="1"/>
    </xf>
    <xf numFmtId="0" fontId="5" fillId="2" borderId="0" xfId="0" applyFont="1" applyFill="1" applyBorder="1" applyAlignment="1">
      <alignment vertical="center" wrapText="1" readingOrder="1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6" fillId="5" borderId="0" xfId="0" applyFont="1" applyFill="1" applyBorder="1" applyAlignment="1">
      <alignment vertical="center" wrapText="1"/>
    </xf>
    <xf numFmtId="164" fontId="6" fillId="5" borderId="3" xfId="0" applyNumberFormat="1" applyFont="1" applyFill="1" applyBorder="1" applyAlignment="1">
      <alignment vertical="center" wrapText="1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6" xfId="0" applyFont="1" applyBorder="1" applyAlignment="1">
      <alignment horizontal="justify" vertical="center"/>
    </xf>
    <xf numFmtId="0" fontId="6" fillId="0" borderId="4" xfId="0" applyFont="1" applyBorder="1" applyAlignment="1">
      <alignment wrapText="1"/>
    </xf>
    <xf numFmtId="0" fontId="6" fillId="0" borderId="3" xfId="0" applyFont="1" applyBorder="1" applyAlignment="1">
      <alignment wrapText="1"/>
    </xf>
    <xf numFmtId="0" fontId="6" fillId="0" borderId="5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Border="1" applyAlignment="1">
      <alignment wrapText="1"/>
    </xf>
    <xf numFmtId="165" fontId="10" fillId="0" borderId="9" xfId="0" applyNumberFormat="1" applyFont="1" applyBorder="1" applyAlignment="1">
      <alignment horizontal="left" wrapText="1"/>
    </xf>
    <xf numFmtId="0" fontId="10" fillId="0" borderId="0" xfId="0" applyFont="1" applyBorder="1" applyAlignment="1">
      <alignment wrapText="1"/>
    </xf>
    <xf numFmtId="165" fontId="0" fillId="0" borderId="9" xfId="0" applyNumberFormat="1" applyBorder="1" applyAlignment="1">
      <alignment horizontal="left" wrapText="1"/>
    </xf>
    <xf numFmtId="165" fontId="0" fillId="0" borderId="0" xfId="0" applyNumberForma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165" fontId="0" fillId="0" borderId="9" xfId="0" applyNumberFormat="1" applyFont="1" applyBorder="1" applyAlignment="1">
      <alignment horizontal="left" wrapText="1"/>
    </xf>
    <xf numFmtId="165" fontId="17" fillId="0" borderId="9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165" fontId="0" fillId="0" borderId="0" xfId="0" applyNumberFormat="1" applyBorder="1" applyAlignment="1">
      <alignment horizontal="left" wrapText="1"/>
    </xf>
    <xf numFmtId="4" fontId="0" fillId="0" borderId="0" xfId="0" applyNumberFormat="1" applyFont="1" applyBorder="1" applyAlignment="1">
      <alignment horizontal="right" wrapText="1"/>
    </xf>
    <xf numFmtId="0" fontId="3" fillId="7" borderId="12" xfId="0" applyFont="1" applyFill="1" applyBorder="1" applyAlignment="1">
      <alignment vertical="center" wrapText="1" readingOrder="1"/>
    </xf>
    <xf numFmtId="165" fontId="10" fillId="0" borderId="9" xfId="0" applyNumberFormat="1" applyFont="1" applyBorder="1" applyAlignment="1"/>
    <xf numFmtId="0" fontId="10" fillId="0" borderId="0" xfId="0" applyFont="1" applyBorder="1" applyAlignment="1"/>
    <xf numFmtId="15" fontId="10" fillId="0" borderId="9" xfId="0" applyNumberFormat="1" applyFont="1" applyBorder="1" applyAlignment="1"/>
    <xf numFmtId="0" fontId="10" fillId="0" borderId="9" xfId="0" applyFont="1" applyBorder="1" applyAlignment="1"/>
    <xf numFmtId="14" fontId="10" fillId="0" borderId="9" xfId="0" applyNumberFormat="1" applyFont="1" applyBorder="1" applyAlignment="1"/>
    <xf numFmtId="165" fontId="10" fillId="0" borderId="9" xfId="0" applyNumberFormat="1" applyFont="1" applyBorder="1" applyAlignment="1">
      <alignment horizontal="left"/>
    </xf>
    <xf numFmtId="165" fontId="0" fillId="0" borderId="9" xfId="0" applyNumberForma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7" fillId="0" borderId="0" xfId="0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Border="1" applyAlignment="1">
      <alignment wrapText="1"/>
    </xf>
    <xf numFmtId="4" fontId="0" fillId="0" borderId="0" xfId="0" applyNumberFormat="1" applyFont="1" applyFill="1" applyBorder="1" applyAlignment="1">
      <alignment horizontal="right" wrapText="1"/>
    </xf>
    <xf numFmtId="0" fontId="0" fillId="0" borderId="0" xfId="0" applyBorder="1" applyAlignment="1">
      <alignment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10" fillId="0" borderId="0" xfId="0" applyFont="1" applyFill="1" applyBorder="1" applyAlignment="1"/>
    <xf numFmtId="0" fontId="17" fillId="0" borderId="0" xfId="0" applyFont="1" applyBorder="1" applyAlignment="1">
      <alignment wrapText="1"/>
    </xf>
    <xf numFmtId="165" fontId="0" fillId="0" borderId="9" xfId="0" applyNumberFormat="1" applyFont="1" applyBorder="1" applyAlignment="1">
      <alignment horizontal="left"/>
    </xf>
    <xf numFmtId="0" fontId="10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Font="1" applyFill="1" applyBorder="1" applyAlignment="1"/>
    <xf numFmtId="4" fontId="0" fillId="0" borderId="0" xfId="0" applyNumberFormat="1" applyFill="1" applyBorder="1" applyAlignment="1">
      <alignment horizontal="right" wrapText="1"/>
    </xf>
    <xf numFmtId="4" fontId="10" fillId="0" borderId="0" xfId="0" applyNumberFormat="1" applyFont="1" applyFill="1" applyBorder="1" applyAlignment="1"/>
    <xf numFmtId="4" fontId="0" fillId="0" borderId="0" xfId="0" applyNumberFormat="1" applyFill="1" applyBorder="1" applyAlignment="1"/>
    <xf numFmtId="2" fontId="0" fillId="0" borderId="0" xfId="0" applyNumberFormat="1" applyBorder="1" applyAlignment="1">
      <alignment wrapText="1"/>
    </xf>
    <xf numFmtId="4" fontId="17" fillId="0" borderId="0" xfId="0" applyNumberFormat="1" applyFont="1" applyFill="1" applyBorder="1" applyAlignment="1">
      <alignment horizontal="right" wrapText="1"/>
    </xf>
    <xf numFmtId="0" fontId="21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4" fontId="0" fillId="0" borderId="0" xfId="0" applyNumberFormat="1" applyFill="1" applyAlignment="1">
      <alignment horizontal="right" wrapText="1"/>
    </xf>
    <xf numFmtId="4" fontId="10" fillId="0" borderId="0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 wrapText="1"/>
    </xf>
    <xf numFmtId="4" fontId="0" fillId="0" borderId="0" xfId="0" applyNumberFormat="1" applyFill="1" applyBorder="1" applyAlignment="1">
      <alignment wrapText="1"/>
    </xf>
    <xf numFmtId="2" fontId="0" fillId="0" borderId="0" xfId="0" applyNumberFormat="1" applyFill="1" applyBorder="1" applyAlignment="1">
      <alignment wrapText="1"/>
    </xf>
    <xf numFmtId="4" fontId="1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wrapText="1"/>
    </xf>
    <xf numFmtId="165" fontId="17" fillId="0" borderId="0" xfId="1" applyNumberFormat="1" applyFont="1" applyFill="1" applyBorder="1" applyAlignment="1">
      <alignment horizontal="left"/>
    </xf>
    <xf numFmtId="4" fontId="17" fillId="0" borderId="0" xfId="1" applyNumberFormat="1" applyFont="1" applyFill="1" applyBorder="1" applyAlignment="1">
      <alignment horizontal="right"/>
    </xf>
    <xf numFmtId="0" fontId="17" fillId="0" borderId="0" xfId="2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4" fontId="18" fillId="0" borderId="0" xfId="0" applyNumberFormat="1" applyFont="1" applyFill="1" applyBorder="1" applyAlignment="1">
      <alignment horizontal="right" wrapText="1"/>
    </xf>
    <xf numFmtId="0" fontId="18" fillId="0" borderId="0" xfId="0" applyFont="1" applyFill="1" applyBorder="1" applyAlignment="1">
      <alignment horizontal="left" wrapText="1"/>
    </xf>
    <xf numFmtId="4" fontId="0" fillId="0" borderId="0" xfId="0" applyNumberFormat="1" applyFont="1" applyBorder="1" applyAlignment="1">
      <alignment horizontal="right"/>
    </xf>
    <xf numFmtId="4" fontId="17" fillId="0" borderId="0" xfId="0" applyNumberFormat="1" applyFont="1" applyFill="1" applyBorder="1" applyAlignment="1">
      <alignment horizontal="left" wrapText="1"/>
    </xf>
    <xf numFmtId="4" fontId="17" fillId="0" borderId="0" xfId="0" applyNumberFormat="1" applyFont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7" fillId="0" borderId="0" xfId="0" applyNumberFormat="1" applyFont="1" applyBorder="1" applyAlignment="1">
      <alignment horizontal="left" wrapText="1"/>
    </xf>
    <xf numFmtId="4" fontId="17" fillId="0" borderId="0" xfId="0" applyNumberFormat="1" applyFont="1" applyBorder="1" applyAlignment="1">
      <alignment horizontal="right" wrapText="1"/>
    </xf>
    <xf numFmtId="4" fontId="0" fillId="0" borderId="0" xfId="1" applyNumberFormat="1" applyFont="1" applyFill="1" applyBorder="1" applyAlignment="1">
      <alignment horizontal="right"/>
    </xf>
    <xf numFmtId="165" fontId="0" fillId="0" borderId="0" xfId="0" applyNumberFormat="1" applyFont="1" applyBorder="1" applyAlignment="1">
      <alignment horizontal="left" wrapText="1"/>
    </xf>
    <xf numFmtId="0" fontId="0" fillId="0" borderId="6" xfId="0" applyFont="1" applyFill="1" applyBorder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1" fillId="0" borderId="8" xfId="0" applyFont="1" applyBorder="1" applyAlignment="1">
      <alignment vertical="center" wrapText="1"/>
    </xf>
    <xf numFmtId="0" fontId="0" fillId="0" borderId="5" xfId="0" applyFont="1" applyFill="1" applyBorder="1" applyAlignment="1">
      <alignment horizontal="left" wrapText="1"/>
    </xf>
    <xf numFmtId="0" fontId="10" fillId="0" borderId="0" xfId="0" applyFont="1" applyBorder="1" applyAlignment="1">
      <alignment horizontal="right" wrapText="1"/>
    </xf>
    <xf numFmtId="0" fontId="0" fillId="0" borderId="0" xfId="0" applyFont="1" applyAlignment="1">
      <alignment horizontal="justify" vertical="center"/>
    </xf>
    <xf numFmtId="0" fontId="1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4" borderId="10" xfId="0" applyFont="1" applyFill="1" applyBorder="1" applyAlignment="1">
      <alignment vertical="center" wrapText="1" readingOrder="1"/>
    </xf>
    <xf numFmtId="0" fontId="3" fillId="4" borderId="1" xfId="0" applyFont="1" applyFill="1" applyBorder="1" applyAlignment="1">
      <alignment vertical="center" wrapText="1" readingOrder="1"/>
    </xf>
    <xf numFmtId="0" fontId="19" fillId="0" borderId="12" xfId="0" applyFont="1" applyBorder="1" applyAlignment="1">
      <alignment vertical="center" wrapText="1" readingOrder="1"/>
    </xf>
    <xf numFmtId="0" fontId="20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 readingOrder="1"/>
    </xf>
    <xf numFmtId="0" fontId="14" fillId="0" borderId="2" xfId="0" applyFont="1" applyBorder="1" applyAlignment="1">
      <alignment horizontal="center" vertical="center" wrapText="1" readingOrder="1"/>
    </xf>
    <xf numFmtId="0" fontId="9" fillId="0" borderId="4" xfId="0" applyFont="1" applyFill="1" applyBorder="1" applyAlignment="1">
      <alignment horizontal="center" vertical="center" wrapText="1" readingOrder="1"/>
    </xf>
    <xf numFmtId="0" fontId="1" fillId="0" borderId="3" xfId="0" applyFont="1" applyFill="1" applyBorder="1" applyAlignment="1">
      <alignment horizontal="center" vertical="center" wrapText="1" readingOrder="1"/>
    </xf>
    <xf numFmtId="0" fontId="3" fillId="3" borderId="7" xfId="0" applyNumberFormat="1" applyFont="1" applyFill="1" applyBorder="1" applyAlignment="1">
      <alignment vertical="center" wrapText="1" readingOrder="1"/>
    </xf>
    <xf numFmtId="0" fontId="3" fillId="3" borderId="2" xfId="0" applyNumberFormat="1" applyFont="1" applyFill="1" applyBorder="1" applyAlignment="1">
      <alignment vertical="center" wrapText="1" readingOrder="1"/>
    </xf>
    <xf numFmtId="0" fontId="3" fillId="6" borderId="7" xfId="0" applyFont="1" applyFill="1" applyBorder="1" applyAlignment="1">
      <alignment vertical="center" readingOrder="1"/>
    </xf>
    <xf numFmtId="0" fontId="3" fillId="6" borderId="2" xfId="0" applyFont="1" applyFill="1" applyBorder="1" applyAlignment="1">
      <alignment vertical="center" readingOrder="1"/>
    </xf>
    <xf numFmtId="0" fontId="3" fillId="4" borderId="7" xfId="0" applyFont="1" applyFill="1" applyBorder="1" applyAlignment="1">
      <alignment horizontal="left" vertical="center" wrapText="1" readingOrder="1"/>
    </xf>
    <xf numFmtId="0" fontId="3" fillId="4" borderId="2" xfId="0" applyFont="1" applyFill="1" applyBorder="1" applyAlignment="1">
      <alignment horizontal="left" vertical="center" wrapText="1" readingOrder="1"/>
    </xf>
    <xf numFmtId="0" fontId="16" fillId="0" borderId="12" xfId="0" applyFont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1" fillId="0" borderId="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 readingOrder="1"/>
    </xf>
    <xf numFmtId="0" fontId="13" fillId="0" borderId="0" xfId="0" applyFont="1" applyFill="1" applyBorder="1" applyAlignment="1">
      <alignment horizontal="center" vertical="center" wrapText="1" readingOrder="1"/>
    </xf>
    <xf numFmtId="0" fontId="13" fillId="0" borderId="6" xfId="0" applyFont="1" applyFill="1" applyBorder="1" applyAlignment="1">
      <alignment horizontal="center" vertical="center" wrapText="1" readingOrder="1"/>
    </xf>
    <xf numFmtId="0" fontId="4" fillId="4" borderId="7" xfId="0" applyFont="1" applyFill="1" applyBorder="1" applyAlignment="1">
      <alignment vertical="center" wrapText="1" readingOrder="1"/>
    </xf>
    <xf numFmtId="0" fontId="4" fillId="4" borderId="2" xfId="0" applyFont="1" applyFill="1" applyBorder="1" applyAlignment="1">
      <alignment vertical="center" wrapText="1" readingOrder="1"/>
    </xf>
    <xf numFmtId="0" fontId="15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 readingOrder="1"/>
    </xf>
  </cellXfs>
  <cellStyles count="3">
    <cellStyle name="Comma 2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CCFF66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5"/>
  <sheetViews>
    <sheetView tabSelected="1" topLeftCell="A277" zoomScaleNormal="100" workbookViewId="0">
      <selection activeCell="C309" sqref="C309"/>
    </sheetView>
  </sheetViews>
  <sheetFormatPr defaultColWidth="9.140625" defaultRowHeight="12.75" x14ac:dyDescent="0.2"/>
  <cols>
    <col min="1" max="1" width="27.28515625" style="7" customWidth="1"/>
    <col min="2" max="2" width="12.42578125" style="1" customWidth="1"/>
    <col min="3" max="3" width="59.7109375" style="1" customWidth="1"/>
    <col min="4" max="4" width="48.5703125" style="1" customWidth="1"/>
    <col min="5" max="16384" width="9.140625" style="1"/>
  </cols>
  <sheetData>
    <row r="1" spans="1:5" ht="36" customHeight="1" x14ac:dyDescent="0.2">
      <c r="A1" s="169" t="s">
        <v>23</v>
      </c>
      <c r="B1" s="169"/>
      <c r="C1" s="169"/>
      <c r="D1" s="169"/>
    </row>
    <row r="2" spans="1:5" ht="36" customHeight="1" x14ac:dyDescent="0.2">
      <c r="A2" s="105" t="s">
        <v>8</v>
      </c>
      <c r="B2" s="174" t="s">
        <v>64</v>
      </c>
      <c r="C2" s="174"/>
      <c r="D2" s="174"/>
    </row>
    <row r="3" spans="1:5" ht="36" customHeight="1" x14ac:dyDescent="0.2">
      <c r="A3" s="105" t="s">
        <v>9</v>
      </c>
      <c r="B3" s="175" t="s">
        <v>77</v>
      </c>
      <c r="C3" s="175"/>
      <c r="D3" s="175"/>
    </row>
    <row r="4" spans="1:5" ht="36" customHeight="1" x14ac:dyDescent="0.2">
      <c r="A4" s="105" t="s">
        <v>3</v>
      </c>
      <c r="B4" s="175" t="s">
        <v>246</v>
      </c>
      <c r="C4" s="175"/>
      <c r="D4" s="175"/>
    </row>
    <row r="5" spans="1:5" s="3" customFormat="1" ht="36" customHeight="1" x14ac:dyDescent="0.2">
      <c r="A5" s="176" t="s">
        <v>10</v>
      </c>
      <c r="B5" s="177"/>
      <c r="C5" s="177"/>
      <c r="D5" s="177"/>
    </row>
    <row r="6" spans="1:5" s="3" customFormat="1" ht="35.25" customHeight="1" x14ac:dyDescent="0.2">
      <c r="A6" s="178" t="s">
        <v>36</v>
      </c>
      <c r="B6" s="179"/>
      <c r="C6" s="179"/>
      <c r="D6" s="179"/>
    </row>
    <row r="7" spans="1:5" s="4" customFormat="1" ht="19.5" customHeight="1" x14ac:dyDescent="0.2">
      <c r="A7" s="172" t="s">
        <v>109</v>
      </c>
      <c r="B7" s="173"/>
      <c r="C7" s="173"/>
      <c r="D7" s="173"/>
    </row>
    <row r="8" spans="1:5" s="41" customFormat="1" ht="34.5" customHeight="1" x14ac:dyDescent="0.2">
      <c r="A8" s="39" t="s">
        <v>24</v>
      </c>
      <c r="B8" s="40" t="s">
        <v>263</v>
      </c>
      <c r="C8" s="40" t="s">
        <v>37</v>
      </c>
      <c r="D8" s="165" t="s">
        <v>17</v>
      </c>
    </row>
    <row r="9" spans="1:5" s="41" customFormat="1" ht="18" customHeight="1" x14ac:dyDescent="0.2">
      <c r="A9" s="147">
        <v>42974</v>
      </c>
      <c r="B9" s="151">
        <v>140</v>
      </c>
      <c r="C9" s="150" t="s">
        <v>232</v>
      </c>
      <c r="D9" s="150" t="s">
        <v>231</v>
      </c>
      <c r="E9" s="150"/>
    </row>
    <row r="10" spans="1:5" s="41" customFormat="1" ht="14.45" customHeight="1" x14ac:dyDescent="0.2">
      <c r="A10" s="112">
        <v>42973</v>
      </c>
      <c r="B10" s="133">
        <v>490.38</v>
      </c>
      <c r="C10" s="56" t="s">
        <v>74</v>
      </c>
      <c r="D10" s="56" t="s">
        <v>43</v>
      </c>
    </row>
    <row r="11" spans="1:5" s="41" customFormat="1" ht="18" customHeight="1" x14ac:dyDescent="0.2">
      <c r="A11" s="106" t="s">
        <v>111</v>
      </c>
      <c r="B11" s="132">
        <v>5915.33</v>
      </c>
      <c r="C11" s="107" t="s">
        <v>75</v>
      </c>
      <c r="D11" s="107" t="s">
        <v>59</v>
      </c>
    </row>
    <row r="12" spans="1:5" s="41" customFormat="1" ht="16.5" customHeight="1" x14ac:dyDescent="0.2">
      <c r="A12" s="108" t="s">
        <v>136</v>
      </c>
      <c r="B12" s="132">
        <v>643.54</v>
      </c>
      <c r="C12" s="107" t="s">
        <v>98</v>
      </c>
      <c r="D12" s="107" t="s">
        <v>95</v>
      </c>
    </row>
    <row r="13" spans="1:5" s="41" customFormat="1" ht="16.5" customHeight="1" x14ac:dyDescent="0.2">
      <c r="A13" s="106" t="s">
        <v>135</v>
      </c>
      <c r="B13" s="132">
        <v>766.36</v>
      </c>
      <c r="C13" s="107" t="s">
        <v>98</v>
      </c>
      <c r="D13" s="107" t="s">
        <v>96</v>
      </c>
    </row>
    <row r="14" spans="1:5" s="41" customFormat="1" ht="17.45" customHeight="1" x14ac:dyDescent="0.2">
      <c r="A14" s="111">
        <v>42978</v>
      </c>
      <c r="B14" s="132">
        <v>256.54000000000002</v>
      </c>
      <c r="C14" s="107" t="s">
        <v>98</v>
      </c>
      <c r="D14" s="107" t="s">
        <v>97</v>
      </c>
    </row>
    <row r="15" spans="1:5" s="41" customFormat="1" ht="17.45" customHeight="1" x14ac:dyDescent="0.2">
      <c r="A15" s="96">
        <v>42980</v>
      </c>
      <c r="B15" s="131">
        <v>36.549999999999997</v>
      </c>
      <c r="C15" s="99" t="s">
        <v>148</v>
      </c>
      <c r="D15" s="99" t="s">
        <v>46</v>
      </c>
    </row>
    <row r="16" spans="1:5" s="41" customFormat="1" ht="18.95" customHeight="1" x14ac:dyDescent="0.2">
      <c r="A16" s="147">
        <v>43033</v>
      </c>
      <c r="B16" s="151">
        <v>20</v>
      </c>
      <c r="C16" s="150" t="s">
        <v>286</v>
      </c>
      <c r="D16" s="150" t="s">
        <v>198</v>
      </c>
      <c r="E16" s="162"/>
    </row>
    <row r="17" spans="1:5" s="41" customFormat="1" ht="18.95" customHeight="1" x14ac:dyDescent="0.2">
      <c r="A17" s="109" t="s">
        <v>137</v>
      </c>
      <c r="B17" s="132">
        <v>836.73</v>
      </c>
      <c r="C17" s="107" t="s">
        <v>230</v>
      </c>
      <c r="D17" s="107" t="s">
        <v>288</v>
      </c>
    </row>
    <row r="18" spans="1:5" s="41" customFormat="1" ht="17.25" customHeight="1" x14ac:dyDescent="0.2">
      <c r="A18" s="111">
        <v>43033</v>
      </c>
      <c r="B18" s="132">
        <v>105.76</v>
      </c>
      <c r="C18" s="107" t="s">
        <v>230</v>
      </c>
      <c r="D18" s="107" t="s">
        <v>290</v>
      </c>
    </row>
    <row r="19" spans="1:5" s="41" customFormat="1" ht="17.25" customHeight="1" x14ac:dyDescent="0.2">
      <c r="A19" s="111">
        <v>43033</v>
      </c>
      <c r="B19" s="132">
        <v>425.77</v>
      </c>
      <c r="C19" s="107" t="s">
        <v>230</v>
      </c>
      <c r="D19" s="107" t="s">
        <v>57</v>
      </c>
    </row>
    <row r="20" spans="1:5" s="41" customFormat="1" ht="17.25" customHeight="1" x14ac:dyDescent="0.2">
      <c r="A20" s="111">
        <v>43034</v>
      </c>
      <c r="B20" s="132">
        <v>90.12</v>
      </c>
      <c r="C20" s="107" t="s">
        <v>230</v>
      </c>
      <c r="D20" s="107" t="s">
        <v>289</v>
      </c>
    </row>
    <row r="21" spans="1:5" s="41" customFormat="1" ht="18.75" customHeight="1" x14ac:dyDescent="0.2">
      <c r="A21" s="96">
        <v>43075</v>
      </c>
      <c r="B21" s="131">
        <v>256.68</v>
      </c>
      <c r="C21" s="99" t="s">
        <v>181</v>
      </c>
      <c r="D21" s="99" t="s">
        <v>182</v>
      </c>
    </row>
    <row r="22" spans="1:5" s="41" customFormat="1" ht="18.95" customHeight="1" x14ac:dyDescent="0.2">
      <c r="A22" s="110" t="s">
        <v>122</v>
      </c>
      <c r="B22" s="132">
        <v>13684.53</v>
      </c>
      <c r="C22" s="95" t="s">
        <v>133</v>
      </c>
      <c r="D22" s="107" t="s">
        <v>43</v>
      </c>
    </row>
    <row r="23" spans="1:5" s="41" customFormat="1" ht="18.95" customHeight="1" x14ac:dyDescent="0.2">
      <c r="A23" s="110" t="s">
        <v>128</v>
      </c>
      <c r="B23" s="132">
        <v>1153.94</v>
      </c>
      <c r="C23" s="107" t="s">
        <v>125</v>
      </c>
      <c r="D23" s="107" t="s">
        <v>123</v>
      </c>
    </row>
    <row r="24" spans="1:5" ht="15" customHeight="1" x14ac:dyDescent="0.2">
      <c r="A24" s="111">
        <v>43077</v>
      </c>
      <c r="B24" s="132">
        <v>187</v>
      </c>
      <c r="C24" s="107" t="s">
        <v>163</v>
      </c>
      <c r="D24" s="107" t="s">
        <v>264</v>
      </c>
      <c r="E24" s="41"/>
    </row>
    <row r="25" spans="1:5" ht="15" customHeight="1" x14ac:dyDescent="0.2">
      <c r="A25" s="109" t="s">
        <v>129</v>
      </c>
      <c r="B25" s="132">
        <v>1705</v>
      </c>
      <c r="C25" s="107" t="s">
        <v>126</v>
      </c>
      <c r="D25" s="107" t="s">
        <v>124</v>
      </c>
    </row>
    <row r="26" spans="1:5" ht="15" customHeight="1" x14ac:dyDescent="0.2">
      <c r="A26" s="111">
        <v>43080</v>
      </c>
      <c r="B26" s="132">
        <v>23.88</v>
      </c>
      <c r="C26" s="107" t="s">
        <v>199</v>
      </c>
      <c r="D26" s="107" t="s">
        <v>200</v>
      </c>
    </row>
    <row r="27" spans="1:5" ht="15" customHeight="1" x14ac:dyDescent="0.2">
      <c r="A27" s="111">
        <v>43080</v>
      </c>
      <c r="B27" s="132">
        <v>39.76</v>
      </c>
      <c r="C27" s="107" t="s">
        <v>192</v>
      </c>
      <c r="D27" s="125" t="s">
        <v>42</v>
      </c>
    </row>
    <row r="28" spans="1:5" ht="16.5" customHeight="1" x14ac:dyDescent="0.2">
      <c r="A28" s="111">
        <v>43080</v>
      </c>
      <c r="B28" s="132">
        <v>30.42</v>
      </c>
      <c r="C28" s="107" t="s">
        <v>243</v>
      </c>
      <c r="D28" s="125" t="s">
        <v>164</v>
      </c>
    </row>
    <row r="29" spans="1:5" ht="15" customHeight="1" x14ac:dyDescent="0.2">
      <c r="A29" s="111">
        <v>43082</v>
      </c>
      <c r="B29" s="132">
        <v>101.82</v>
      </c>
      <c r="C29" s="107" t="s">
        <v>193</v>
      </c>
      <c r="D29" s="125" t="s">
        <v>72</v>
      </c>
    </row>
    <row r="30" spans="1:5" ht="15" customHeight="1" x14ac:dyDescent="0.2">
      <c r="A30" s="111">
        <v>43082</v>
      </c>
      <c r="B30" s="132">
        <v>110.22</v>
      </c>
      <c r="C30" s="107" t="s">
        <v>194</v>
      </c>
      <c r="D30" s="125" t="s">
        <v>42</v>
      </c>
    </row>
    <row r="31" spans="1:5" ht="18.75" customHeight="1" x14ac:dyDescent="0.2">
      <c r="A31" s="111">
        <v>43082</v>
      </c>
      <c r="B31" s="132">
        <v>49.61</v>
      </c>
      <c r="C31" s="107" t="s">
        <v>195</v>
      </c>
      <c r="D31" s="125" t="s">
        <v>42</v>
      </c>
    </row>
    <row r="32" spans="1:5" ht="15" customHeight="1" x14ac:dyDescent="0.2">
      <c r="A32" s="111">
        <v>43082</v>
      </c>
      <c r="B32" s="132">
        <v>28.82</v>
      </c>
      <c r="C32" s="95" t="s">
        <v>204</v>
      </c>
      <c r="D32" s="125" t="s">
        <v>42</v>
      </c>
    </row>
    <row r="33" spans="1:5" ht="15" customHeight="1" x14ac:dyDescent="0.2">
      <c r="A33" s="111">
        <v>43082</v>
      </c>
      <c r="B33" s="132">
        <v>27.07</v>
      </c>
      <c r="C33" s="107" t="s">
        <v>196</v>
      </c>
      <c r="D33" s="125" t="s">
        <v>42</v>
      </c>
    </row>
    <row r="34" spans="1:5" ht="15" customHeight="1" x14ac:dyDescent="0.2">
      <c r="A34" s="111">
        <v>43084</v>
      </c>
      <c r="B34" s="132">
        <v>155.44999999999999</v>
      </c>
      <c r="C34" s="107" t="s">
        <v>126</v>
      </c>
      <c r="D34" s="125" t="s">
        <v>202</v>
      </c>
    </row>
    <row r="35" spans="1:5" ht="18" customHeight="1" x14ac:dyDescent="0.2">
      <c r="A35" s="111">
        <v>43082</v>
      </c>
      <c r="B35" s="132">
        <v>26.24</v>
      </c>
      <c r="C35" s="107" t="s">
        <v>241</v>
      </c>
      <c r="D35" s="125" t="s">
        <v>42</v>
      </c>
    </row>
    <row r="36" spans="1:5" ht="18" customHeight="1" x14ac:dyDescent="0.2">
      <c r="A36" s="122" t="s">
        <v>130</v>
      </c>
      <c r="B36" s="130">
        <v>972.62</v>
      </c>
      <c r="C36" s="123" t="s">
        <v>127</v>
      </c>
      <c r="D36" s="123" t="s">
        <v>131</v>
      </c>
    </row>
    <row r="37" spans="1:5" ht="18" customHeight="1" x14ac:dyDescent="0.2">
      <c r="A37" s="126">
        <v>43087</v>
      </c>
      <c r="B37" s="130">
        <v>10.9</v>
      </c>
      <c r="C37" s="123" t="s">
        <v>127</v>
      </c>
      <c r="D37" s="123" t="s">
        <v>242</v>
      </c>
    </row>
    <row r="38" spans="1:5" ht="18" customHeight="1" x14ac:dyDescent="0.2">
      <c r="A38" s="126">
        <v>43086</v>
      </c>
      <c r="B38" s="130">
        <v>330</v>
      </c>
      <c r="C38" s="124" t="s">
        <v>211</v>
      </c>
      <c r="D38" s="128" t="s">
        <v>212</v>
      </c>
    </row>
    <row r="39" spans="1:5" ht="18" customHeight="1" x14ac:dyDescent="0.2">
      <c r="A39" s="122" t="s">
        <v>189</v>
      </c>
      <c r="B39" s="130">
        <v>10928.43</v>
      </c>
      <c r="C39" s="124" t="s">
        <v>197</v>
      </c>
      <c r="D39" s="124" t="s">
        <v>43</v>
      </c>
    </row>
    <row r="40" spans="1:5" ht="18" customHeight="1" x14ac:dyDescent="0.2">
      <c r="A40" s="122" t="s">
        <v>189</v>
      </c>
      <c r="B40" s="130">
        <v>1806.46</v>
      </c>
      <c r="C40" s="124" t="s">
        <v>197</v>
      </c>
      <c r="D40" s="124" t="s">
        <v>240</v>
      </c>
    </row>
    <row r="41" spans="1:5" ht="18" customHeight="1" x14ac:dyDescent="0.2">
      <c r="A41" s="126">
        <v>43152</v>
      </c>
      <c r="B41" s="130">
        <v>20.84</v>
      </c>
      <c r="C41" s="124" t="s">
        <v>197</v>
      </c>
      <c r="D41" s="124" t="s">
        <v>205</v>
      </c>
    </row>
    <row r="42" spans="1:5" ht="18" customHeight="1" x14ac:dyDescent="0.2">
      <c r="A42" s="96">
        <v>43160</v>
      </c>
      <c r="B42" s="131">
        <v>39.78</v>
      </c>
      <c r="C42" s="116" t="s">
        <v>177</v>
      </c>
      <c r="D42" s="99" t="s">
        <v>178</v>
      </c>
    </row>
    <row r="43" spans="1:5" ht="18" customHeight="1" x14ac:dyDescent="0.2">
      <c r="A43" s="96">
        <v>43160</v>
      </c>
      <c r="B43" s="131">
        <v>555.99</v>
      </c>
      <c r="C43" s="116" t="s">
        <v>177</v>
      </c>
      <c r="D43" s="99" t="s">
        <v>57</v>
      </c>
    </row>
    <row r="44" spans="1:5" ht="18" customHeight="1" x14ac:dyDescent="0.2">
      <c r="A44" s="96">
        <v>43161</v>
      </c>
      <c r="B44" s="135">
        <v>373.58</v>
      </c>
      <c r="C44" s="116" t="s">
        <v>177</v>
      </c>
      <c r="D44" s="99" t="s">
        <v>188</v>
      </c>
    </row>
    <row r="45" spans="1:5" ht="19.5" customHeight="1" x14ac:dyDescent="0.2">
      <c r="A45" s="126">
        <v>43164</v>
      </c>
      <c r="B45" s="130">
        <v>44.55</v>
      </c>
      <c r="C45" s="124" t="s">
        <v>190</v>
      </c>
      <c r="D45" s="124" t="s">
        <v>203</v>
      </c>
    </row>
    <row r="46" spans="1:5" ht="27" customHeight="1" x14ac:dyDescent="0.2">
      <c r="A46" s="126" t="s">
        <v>209</v>
      </c>
      <c r="B46" s="130">
        <v>9838.8700000000008</v>
      </c>
      <c r="C46" s="127" t="s">
        <v>229</v>
      </c>
      <c r="D46" s="124" t="s">
        <v>43</v>
      </c>
      <c r="E46" s="136"/>
    </row>
    <row r="47" spans="1:5" ht="27" customHeight="1" x14ac:dyDescent="0.2">
      <c r="A47" s="126" t="s">
        <v>254</v>
      </c>
      <c r="B47" s="130">
        <v>1583.47</v>
      </c>
      <c r="C47" s="127" t="s">
        <v>229</v>
      </c>
      <c r="D47" s="124" t="s">
        <v>244</v>
      </c>
    </row>
    <row r="48" spans="1:5" ht="30.75" customHeight="1" x14ac:dyDescent="0.2">
      <c r="A48" s="126">
        <v>43276</v>
      </c>
      <c r="B48" s="130">
        <v>244.52</v>
      </c>
      <c r="C48" s="127" t="s">
        <v>210</v>
      </c>
      <c r="D48" s="124" t="s">
        <v>265</v>
      </c>
    </row>
    <row r="49" spans="1:5" ht="25.5" x14ac:dyDescent="0.2">
      <c r="A49" s="126" t="s">
        <v>209</v>
      </c>
      <c r="B49" s="130">
        <v>2724.99</v>
      </c>
      <c r="C49" s="127" t="s">
        <v>229</v>
      </c>
      <c r="D49" s="124" t="s">
        <v>225</v>
      </c>
    </row>
    <row r="50" spans="1:5" s="41" customFormat="1" ht="37.5" customHeight="1" x14ac:dyDescent="0.2">
      <c r="A50" s="60" t="s">
        <v>4</v>
      </c>
      <c r="B50" s="65">
        <f>SUM(B9:B49)</f>
        <v>56782.52</v>
      </c>
      <c r="C50" s="61"/>
      <c r="D50" s="61"/>
      <c r="E50" s="4"/>
    </row>
    <row r="51" spans="1:5" s="41" customFormat="1" ht="42" customHeight="1" x14ac:dyDescent="0.2">
      <c r="A51" s="180" t="s">
        <v>291</v>
      </c>
      <c r="B51" s="181"/>
      <c r="C51" s="181"/>
      <c r="D51" s="6"/>
    </row>
    <row r="52" spans="1:5" s="41" customFormat="1" ht="29.25" customHeight="1" x14ac:dyDescent="0.2">
      <c r="A52" s="39" t="s">
        <v>24</v>
      </c>
      <c r="B52" s="40" t="s">
        <v>249</v>
      </c>
      <c r="C52" s="40" t="s">
        <v>38</v>
      </c>
      <c r="D52" s="40" t="s">
        <v>16</v>
      </c>
    </row>
    <row r="53" spans="1:5" s="41" customFormat="1" ht="15.95" customHeight="1" x14ac:dyDescent="0.2">
      <c r="A53" s="111">
        <v>42920</v>
      </c>
      <c r="B53" s="137">
        <v>32.53</v>
      </c>
      <c r="C53" s="113" t="s">
        <v>48</v>
      </c>
      <c r="D53" s="113" t="s">
        <v>47</v>
      </c>
    </row>
    <row r="54" spans="1:5" s="41" customFormat="1" ht="18.600000000000001" customHeight="1" x14ac:dyDescent="0.2">
      <c r="A54" s="111">
        <v>42920</v>
      </c>
      <c r="B54" s="137">
        <v>458.19</v>
      </c>
      <c r="C54" s="113" t="s">
        <v>48</v>
      </c>
      <c r="D54" s="113" t="s">
        <v>266</v>
      </c>
    </row>
    <row r="55" spans="1:5" s="41" customFormat="1" ht="17.100000000000001" customHeight="1" x14ac:dyDescent="0.2">
      <c r="A55" s="111">
        <v>42920</v>
      </c>
      <c r="B55" s="137">
        <v>66.37</v>
      </c>
      <c r="C55" s="113" t="s">
        <v>48</v>
      </c>
      <c r="D55" s="113" t="s">
        <v>45</v>
      </c>
    </row>
    <row r="56" spans="1:5" s="41" customFormat="1" ht="20.100000000000001" customHeight="1" x14ac:dyDescent="0.2">
      <c r="A56" s="111">
        <v>42920</v>
      </c>
      <c r="B56" s="137">
        <v>63.57</v>
      </c>
      <c r="C56" s="113" t="s">
        <v>48</v>
      </c>
      <c r="D56" s="113" t="s">
        <v>44</v>
      </c>
    </row>
    <row r="57" spans="1:5" s="41" customFormat="1" ht="17.100000000000001" customHeight="1" x14ac:dyDescent="0.2">
      <c r="A57" s="111">
        <v>42920</v>
      </c>
      <c r="B57" s="137">
        <v>37.39</v>
      </c>
      <c r="C57" s="113" t="s">
        <v>48</v>
      </c>
      <c r="D57" s="113" t="s">
        <v>46</v>
      </c>
    </row>
    <row r="58" spans="1:5" s="41" customFormat="1" ht="18.600000000000001" customHeight="1" x14ac:dyDescent="0.2">
      <c r="A58" s="111">
        <v>42923</v>
      </c>
      <c r="B58" s="137">
        <v>31.78</v>
      </c>
      <c r="C58" s="113" t="s">
        <v>49</v>
      </c>
      <c r="D58" s="113" t="s">
        <v>47</v>
      </c>
    </row>
    <row r="59" spans="1:5" s="41" customFormat="1" ht="18.95" customHeight="1" x14ac:dyDescent="0.2">
      <c r="A59" s="111">
        <v>42923</v>
      </c>
      <c r="B59" s="137">
        <v>444.39</v>
      </c>
      <c r="C59" s="113" t="s">
        <v>49</v>
      </c>
      <c r="D59" s="113" t="s">
        <v>266</v>
      </c>
    </row>
    <row r="60" spans="1:5" s="41" customFormat="1" ht="18" customHeight="1" x14ac:dyDescent="0.2">
      <c r="A60" s="111">
        <v>42923</v>
      </c>
      <c r="B60" s="137">
        <v>66.37</v>
      </c>
      <c r="C60" s="113" t="s">
        <v>49</v>
      </c>
      <c r="D60" s="113" t="s">
        <v>45</v>
      </c>
    </row>
    <row r="61" spans="1:5" s="41" customFormat="1" ht="17.45" customHeight="1" x14ac:dyDescent="0.2">
      <c r="A61" s="111">
        <v>42923</v>
      </c>
      <c r="B61" s="137">
        <v>31.22</v>
      </c>
      <c r="C61" s="113" t="s">
        <v>49</v>
      </c>
      <c r="D61" s="113" t="s">
        <v>46</v>
      </c>
    </row>
    <row r="62" spans="1:5" ht="18.600000000000001" customHeight="1" x14ac:dyDescent="0.2">
      <c r="A62" s="111">
        <v>42930</v>
      </c>
      <c r="B62" s="137">
        <v>32.159999999999997</v>
      </c>
      <c r="C62" s="113" t="s">
        <v>50</v>
      </c>
      <c r="D62" s="113" t="s">
        <v>47</v>
      </c>
      <c r="E62" s="41"/>
    </row>
    <row r="63" spans="1:5" ht="19.5" customHeight="1" x14ac:dyDescent="0.2">
      <c r="A63" s="111">
        <v>42930</v>
      </c>
      <c r="B63" s="138">
        <v>467.38</v>
      </c>
      <c r="C63" s="113" t="s">
        <v>50</v>
      </c>
      <c r="D63" s="113" t="s">
        <v>266</v>
      </c>
    </row>
    <row r="64" spans="1:5" ht="18.75" customHeight="1" x14ac:dyDescent="0.2">
      <c r="A64" s="112">
        <v>42930</v>
      </c>
      <c r="B64" s="139">
        <v>32.159999999999997</v>
      </c>
      <c r="C64" s="114" t="s">
        <v>50</v>
      </c>
      <c r="D64" s="114" t="s">
        <v>46</v>
      </c>
    </row>
    <row r="65" spans="1:4" ht="28.5" customHeight="1" x14ac:dyDescent="0.2">
      <c r="A65" s="97">
        <v>42933</v>
      </c>
      <c r="B65" s="140">
        <v>33.090000000000003</v>
      </c>
      <c r="C65" s="99" t="s">
        <v>76</v>
      </c>
      <c r="D65" s="99" t="s">
        <v>47</v>
      </c>
    </row>
    <row r="66" spans="1:4" ht="29.25" customHeight="1" x14ac:dyDescent="0.2">
      <c r="A66" s="96">
        <v>42933</v>
      </c>
      <c r="B66" s="131">
        <v>574.1</v>
      </c>
      <c r="C66" s="99" t="s">
        <v>76</v>
      </c>
      <c r="D66" s="99" t="s">
        <v>267</v>
      </c>
    </row>
    <row r="67" spans="1:4" ht="27" customHeight="1" x14ac:dyDescent="0.2">
      <c r="A67" s="96">
        <v>42933</v>
      </c>
      <c r="B67" s="131">
        <v>31.78</v>
      </c>
      <c r="C67" s="99" t="s">
        <v>76</v>
      </c>
      <c r="D67" s="99" t="s">
        <v>46</v>
      </c>
    </row>
    <row r="68" spans="1:4" ht="18.75" customHeight="1" x14ac:dyDescent="0.2">
      <c r="A68" s="96">
        <v>42937</v>
      </c>
      <c r="B68" s="131">
        <v>32.159999999999997</v>
      </c>
      <c r="C68" s="99" t="s">
        <v>54</v>
      </c>
      <c r="D68" s="99" t="s">
        <v>47</v>
      </c>
    </row>
    <row r="69" spans="1:4" ht="26.25" customHeight="1" x14ac:dyDescent="0.2">
      <c r="A69" s="96">
        <v>42937</v>
      </c>
      <c r="B69" s="131">
        <v>51.36</v>
      </c>
      <c r="C69" s="118" t="s">
        <v>54</v>
      </c>
      <c r="D69" s="99" t="s">
        <v>53</v>
      </c>
    </row>
    <row r="70" spans="1:4" ht="18" customHeight="1" x14ac:dyDescent="0.2">
      <c r="A70" s="96">
        <v>42937</v>
      </c>
      <c r="B70" s="131">
        <v>467.38</v>
      </c>
      <c r="C70" s="99" t="s">
        <v>52</v>
      </c>
      <c r="D70" s="99" t="s">
        <v>266</v>
      </c>
    </row>
    <row r="71" spans="1:4" ht="18" customHeight="1" x14ac:dyDescent="0.2">
      <c r="A71" s="96">
        <v>42937</v>
      </c>
      <c r="B71" s="131">
        <v>39.07</v>
      </c>
      <c r="C71" s="99" t="s">
        <v>88</v>
      </c>
      <c r="D71" s="99" t="s">
        <v>46</v>
      </c>
    </row>
    <row r="72" spans="1:4" ht="18" customHeight="1" x14ac:dyDescent="0.2">
      <c r="A72" s="96">
        <v>42939</v>
      </c>
      <c r="B72" s="131">
        <v>576.63</v>
      </c>
      <c r="C72" s="99" t="s">
        <v>55</v>
      </c>
      <c r="D72" s="117" t="s">
        <v>268</v>
      </c>
    </row>
    <row r="73" spans="1:4" ht="18" customHeight="1" x14ac:dyDescent="0.2">
      <c r="A73" s="96">
        <v>42939</v>
      </c>
      <c r="B73" s="131">
        <v>43.93</v>
      </c>
      <c r="C73" s="99" t="s">
        <v>55</v>
      </c>
      <c r="D73" s="99" t="s">
        <v>56</v>
      </c>
    </row>
    <row r="74" spans="1:4" ht="18" customHeight="1" x14ac:dyDescent="0.2">
      <c r="A74" s="96">
        <v>42939</v>
      </c>
      <c r="B74" s="131">
        <v>230.65</v>
      </c>
      <c r="C74" s="99" t="s">
        <v>55</v>
      </c>
      <c r="D74" s="99" t="s">
        <v>57</v>
      </c>
    </row>
    <row r="75" spans="1:4" ht="21.75" customHeight="1" x14ac:dyDescent="0.2">
      <c r="A75" s="96">
        <v>42940</v>
      </c>
      <c r="B75" s="131">
        <v>44.87</v>
      </c>
      <c r="C75" s="99" t="s">
        <v>55</v>
      </c>
      <c r="D75" s="99" t="s">
        <v>58</v>
      </c>
    </row>
    <row r="76" spans="1:4" ht="27.75" customHeight="1" x14ac:dyDescent="0.2">
      <c r="A76" s="96">
        <v>42944</v>
      </c>
      <c r="B76" s="131">
        <v>31.97</v>
      </c>
      <c r="C76" s="99" t="s">
        <v>67</v>
      </c>
      <c r="D76" s="99" t="s">
        <v>47</v>
      </c>
    </row>
    <row r="77" spans="1:4" ht="28.5" customHeight="1" x14ac:dyDescent="0.2">
      <c r="A77" s="96">
        <v>42944</v>
      </c>
      <c r="B77" s="131">
        <v>439.76</v>
      </c>
      <c r="C77" s="99" t="s">
        <v>67</v>
      </c>
      <c r="D77" s="99" t="s">
        <v>266</v>
      </c>
    </row>
    <row r="78" spans="1:4" ht="29.1" customHeight="1" x14ac:dyDescent="0.2">
      <c r="A78" s="96">
        <v>42944</v>
      </c>
      <c r="B78" s="131">
        <v>89.55</v>
      </c>
      <c r="C78" s="99" t="s">
        <v>67</v>
      </c>
      <c r="D78" s="99" t="s">
        <v>44</v>
      </c>
    </row>
    <row r="79" spans="1:4" ht="27" customHeight="1" x14ac:dyDescent="0.2">
      <c r="A79" s="96">
        <v>42944</v>
      </c>
      <c r="B79" s="131">
        <v>74.97</v>
      </c>
      <c r="C79" s="99" t="s">
        <v>67</v>
      </c>
      <c r="D79" s="99" t="s">
        <v>46</v>
      </c>
    </row>
    <row r="80" spans="1:4" ht="18" customHeight="1" x14ac:dyDescent="0.2">
      <c r="A80" s="96">
        <v>42947</v>
      </c>
      <c r="B80" s="131">
        <v>31.78</v>
      </c>
      <c r="C80" s="99" t="s">
        <v>68</v>
      </c>
      <c r="D80" s="99" t="s">
        <v>47</v>
      </c>
    </row>
    <row r="81" spans="1:4" ht="16.5" customHeight="1" x14ac:dyDescent="0.2">
      <c r="A81" s="96">
        <v>42947</v>
      </c>
      <c r="B81" s="131">
        <v>550.17999999999995</v>
      </c>
      <c r="C81" s="99" t="s">
        <v>68</v>
      </c>
      <c r="D81" s="99" t="s">
        <v>266</v>
      </c>
    </row>
    <row r="82" spans="1:4" ht="17.100000000000001" customHeight="1" x14ac:dyDescent="0.2">
      <c r="A82" s="96">
        <v>42947</v>
      </c>
      <c r="B82" s="131">
        <v>45.06</v>
      </c>
      <c r="C82" s="99" t="s">
        <v>68</v>
      </c>
      <c r="D82" s="99" t="s">
        <v>147</v>
      </c>
    </row>
    <row r="83" spans="1:4" ht="18.95" customHeight="1" x14ac:dyDescent="0.2">
      <c r="A83" s="96">
        <v>42947</v>
      </c>
      <c r="B83" s="131">
        <v>39.049999999999997</v>
      </c>
      <c r="C83" s="99" t="s">
        <v>68</v>
      </c>
      <c r="D83" s="99" t="s">
        <v>61</v>
      </c>
    </row>
    <row r="84" spans="1:4" ht="17.100000000000001" customHeight="1" x14ac:dyDescent="0.2">
      <c r="A84" s="96">
        <v>42948</v>
      </c>
      <c r="B84" s="131">
        <v>32.72</v>
      </c>
      <c r="C84" s="99" t="s">
        <v>69</v>
      </c>
      <c r="D84" s="99" t="s">
        <v>47</v>
      </c>
    </row>
    <row r="85" spans="1:4" ht="17.100000000000001" customHeight="1" x14ac:dyDescent="0.2">
      <c r="A85" s="96">
        <v>42948</v>
      </c>
      <c r="B85" s="131">
        <v>527.19000000000005</v>
      </c>
      <c r="C85" s="99" t="s">
        <v>69</v>
      </c>
      <c r="D85" s="99" t="s">
        <v>266</v>
      </c>
    </row>
    <row r="86" spans="1:4" ht="17.45" customHeight="1" x14ac:dyDescent="0.2">
      <c r="A86" s="96">
        <v>42948</v>
      </c>
      <c r="B86" s="131">
        <v>54.22</v>
      </c>
      <c r="C86" s="99" t="s">
        <v>69</v>
      </c>
      <c r="D86" s="99" t="s">
        <v>60</v>
      </c>
    </row>
    <row r="87" spans="1:4" ht="17.45" customHeight="1" x14ac:dyDescent="0.2">
      <c r="A87" s="100">
        <v>42948</v>
      </c>
      <c r="B87" s="120">
        <v>37.39</v>
      </c>
      <c r="C87" s="98" t="s">
        <v>69</v>
      </c>
      <c r="D87" s="98" t="s">
        <v>61</v>
      </c>
    </row>
    <row r="88" spans="1:4" ht="18" customHeight="1" x14ac:dyDescent="0.2">
      <c r="A88" s="100">
        <v>42949</v>
      </c>
      <c r="B88" s="120">
        <v>32</v>
      </c>
      <c r="C88" s="115" t="s">
        <v>280</v>
      </c>
      <c r="D88" s="98" t="s">
        <v>47</v>
      </c>
    </row>
    <row r="89" spans="1:4" ht="18.75" customHeight="1" x14ac:dyDescent="0.2">
      <c r="A89" s="100">
        <v>42949</v>
      </c>
      <c r="B89" s="120">
        <v>147.51</v>
      </c>
      <c r="C89" s="115" t="s">
        <v>280</v>
      </c>
      <c r="D89" s="98" t="s">
        <v>269</v>
      </c>
    </row>
    <row r="90" spans="1:4" ht="19.5" customHeight="1" x14ac:dyDescent="0.2">
      <c r="A90" s="100">
        <v>42951</v>
      </c>
      <c r="B90" s="120">
        <v>32</v>
      </c>
      <c r="C90" s="99" t="s">
        <v>62</v>
      </c>
      <c r="D90" s="98" t="s">
        <v>47</v>
      </c>
    </row>
    <row r="91" spans="1:4" ht="16.5" customHeight="1" x14ac:dyDescent="0.2">
      <c r="A91" s="96">
        <v>42951</v>
      </c>
      <c r="B91" s="131">
        <v>522.59</v>
      </c>
      <c r="C91" s="99" t="s">
        <v>62</v>
      </c>
      <c r="D91" s="99" t="s">
        <v>267</v>
      </c>
    </row>
    <row r="92" spans="1:4" ht="16.5" customHeight="1" x14ac:dyDescent="0.2">
      <c r="A92" s="96">
        <v>42951</v>
      </c>
      <c r="B92" s="131">
        <v>39</v>
      </c>
      <c r="C92" s="99" t="s">
        <v>62</v>
      </c>
      <c r="D92" s="99" t="s">
        <v>46</v>
      </c>
    </row>
    <row r="93" spans="1:4" ht="14.25" customHeight="1" x14ac:dyDescent="0.2">
      <c r="A93" s="96">
        <v>42954</v>
      </c>
      <c r="B93" s="131">
        <v>30</v>
      </c>
      <c r="C93" s="99" t="s">
        <v>70</v>
      </c>
      <c r="D93" s="99" t="s">
        <v>47</v>
      </c>
    </row>
    <row r="94" spans="1:4" ht="20.25" customHeight="1" x14ac:dyDescent="0.2">
      <c r="A94" s="96">
        <v>42954</v>
      </c>
      <c r="B94" s="131">
        <v>467.9</v>
      </c>
      <c r="C94" s="99" t="s">
        <v>70</v>
      </c>
      <c r="D94" s="99" t="s">
        <v>270</v>
      </c>
    </row>
    <row r="95" spans="1:4" ht="18.75" customHeight="1" x14ac:dyDescent="0.2">
      <c r="A95" s="96">
        <v>42954</v>
      </c>
      <c r="B95" s="131">
        <v>39</v>
      </c>
      <c r="C95" s="99" t="s">
        <v>70</v>
      </c>
      <c r="D95" s="99" t="s">
        <v>46</v>
      </c>
    </row>
    <row r="96" spans="1:4" ht="18" customHeight="1" x14ac:dyDescent="0.2">
      <c r="A96" s="96">
        <v>42958</v>
      </c>
      <c r="B96" s="131">
        <v>33.65</v>
      </c>
      <c r="C96" s="99" t="s">
        <v>63</v>
      </c>
      <c r="D96" s="99" t="s">
        <v>47</v>
      </c>
    </row>
    <row r="97" spans="1:4" ht="17.25" customHeight="1" x14ac:dyDescent="0.2">
      <c r="A97" s="96">
        <v>42958</v>
      </c>
      <c r="B97" s="131">
        <v>659.98</v>
      </c>
      <c r="C97" s="99" t="s">
        <v>63</v>
      </c>
      <c r="D97" s="99" t="s">
        <v>271</v>
      </c>
    </row>
    <row r="98" spans="1:4" ht="15.75" customHeight="1" x14ac:dyDescent="0.2">
      <c r="A98" s="96">
        <v>42958</v>
      </c>
      <c r="B98" s="131">
        <v>18.510000000000002</v>
      </c>
      <c r="C98" s="99" t="s">
        <v>63</v>
      </c>
      <c r="D98" s="99" t="s">
        <v>65</v>
      </c>
    </row>
    <row r="99" spans="1:4" ht="18.75" customHeight="1" x14ac:dyDescent="0.2">
      <c r="A99" s="96">
        <v>42958</v>
      </c>
      <c r="B99" s="131">
        <v>30.47</v>
      </c>
      <c r="C99" s="99" t="s">
        <v>63</v>
      </c>
      <c r="D99" s="99" t="s">
        <v>46</v>
      </c>
    </row>
    <row r="100" spans="1:4" ht="16.5" customHeight="1" x14ac:dyDescent="0.2">
      <c r="A100" s="96">
        <v>42965</v>
      </c>
      <c r="B100" s="131">
        <v>37.200000000000003</v>
      </c>
      <c r="C100" s="99" t="s">
        <v>66</v>
      </c>
      <c r="D100" s="99" t="s">
        <v>47</v>
      </c>
    </row>
    <row r="101" spans="1:4" ht="18.75" customHeight="1" x14ac:dyDescent="0.2">
      <c r="A101" s="96">
        <v>42965</v>
      </c>
      <c r="B101" s="131">
        <v>467.38</v>
      </c>
      <c r="C101" s="99" t="s">
        <v>66</v>
      </c>
      <c r="D101" s="99" t="s">
        <v>266</v>
      </c>
    </row>
    <row r="102" spans="1:4" ht="17.25" customHeight="1" x14ac:dyDescent="0.2">
      <c r="A102" s="96">
        <v>42965</v>
      </c>
      <c r="B102" s="131">
        <v>76.33</v>
      </c>
      <c r="C102" s="99" t="s">
        <v>66</v>
      </c>
      <c r="D102" s="99" t="s">
        <v>165</v>
      </c>
    </row>
    <row r="103" spans="1:4" ht="15.75" customHeight="1" x14ac:dyDescent="0.2">
      <c r="A103" s="96">
        <v>42965</v>
      </c>
      <c r="B103" s="131">
        <v>43.65</v>
      </c>
      <c r="C103" s="99" t="s">
        <v>66</v>
      </c>
      <c r="D103" s="99" t="s">
        <v>46</v>
      </c>
    </row>
    <row r="104" spans="1:4" ht="14.25" customHeight="1" x14ac:dyDescent="0.2">
      <c r="A104" s="96">
        <v>42972</v>
      </c>
      <c r="B104" s="131">
        <v>37.200000000000003</v>
      </c>
      <c r="C104" s="99" t="s">
        <v>73</v>
      </c>
      <c r="D104" s="99" t="s">
        <v>47</v>
      </c>
    </row>
    <row r="105" spans="1:4" ht="14.25" customHeight="1" x14ac:dyDescent="0.2">
      <c r="A105" s="96">
        <v>42972</v>
      </c>
      <c r="B105" s="131">
        <v>504.19</v>
      </c>
      <c r="C105" s="99" t="s">
        <v>73</v>
      </c>
      <c r="D105" s="99" t="s">
        <v>266</v>
      </c>
    </row>
    <row r="106" spans="1:4" ht="15.95" customHeight="1" x14ac:dyDescent="0.2">
      <c r="A106" s="96">
        <v>42972</v>
      </c>
      <c r="B106" s="131">
        <v>43</v>
      </c>
      <c r="C106" s="99" t="s">
        <v>73</v>
      </c>
      <c r="D106" s="99" t="s">
        <v>114</v>
      </c>
    </row>
    <row r="107" spans="1:4" ht="18" customHeight="1" x14ac:dyDescent="0.2">
      <c r="A107" s="96">
        <v>42982</v>
      </c>
      <c r="B107" s="131">
        <v>36.979999999999997</v>
      </c>
      <c r="C107" s="99" t="s">
        <v>79</v>
      </c>
      <c r="D107" s="99" t="s">
        <v>47</v>
      </c>
    </row>
    <row r="108" spans="1:4" ht="17.25" customHeight="1" x14ac:dyDescent="0.2">
      <c r="A108" s="96">
        <v>42982</v>
      </c>
      <c r="B108" s="131">
        <v>356.99</v>
      </c>
      <c r="C108" s="99" t="s">
        <v>79</v>
      </c>
      <c r="D108" s="99" t="s">
        <v>266</v>
      </c>
    </row>
    <row r="109" spans="1:4" ht="18.75" customHeight="1" x14ac:dyDescent="0.2">
      <c r="A109" s="96">
        <v>42982</v>
      </c>
      <c r="B109" s="131">
        <v>76.33</v>
      </c>
      <c r="C109" s="99" t="s">
        <v>79</v>
      </c>
      <c r="D109" s="99" t="s">
        <v>71</v>
      </c>
    </row>
    <row r="110" spans="1:4" ht="20.25" customHeight="1" x14ac:dyDescent="0.2">
      <c r="A110" s="96">
        <v>42982</v>
      </c>
      <c r="B110" s="131">
        <v>98.9</v>
      </c>
      <c r="C110" s="99" t="s">
        <v>79</v>
      </c>
      <c r="D110" s="99" t="s">
        <v>78</v>
      </c>
    </row>
    <row r="111" spans="1:4" ht="16.5" customHeight="1" x14ac:dyDescent="0.2">
      <c r="A111" s="96">
        <v>42982</v>
      </c>
      <c r="B111" s="131">
        <v>43</v>
      </c>
      <c r="C111" s="99" t="s">
        <v>138</v>
      </c>
      <c r="D111" s="99" t="s">
        <v>139</v>
      </c>
    </row>
    <row r="112" spans="1:4" ht="16.5" customHeight="1" x14ac:dyDescent="0.2">
      <c r="A112" s="96">
        <v>42984</v>
      </c>
      <c r="B112" s="131">
        <v>37.200000000000003</v>
      </c>
      <c r="C112" s="99" t="s">
        <v>226</v>
      </c>
      <c r="D112" s="99" t="s">
        <v>47</v>
      </c>
    </row>
    <row r="113" spans="1:4" ht="17.45" customHeight="1" x14ac:dyDescent="0.2">
      <c r="A113" s="96">
        <v>42984</v>
      </c>
      <c r="B113" s="131">
        <v>416.78</v>
      </c>
      <c r="C113" s="99" t="s">
        <v>226</v>
      </c>
      <c r="D113" s="99" t="s">
        <v>266</v>
      </c>
    </row>
    <row r="114" spans="1:4" ht="17.45" customHeight="1" x14ac:dyDescent="0.2">
      <c r="A114" s="94">
        <v>42984</v>
      </c>
      <c r="B114" s="141">
        <v>102.34</v>
      </c>
      <c r="C114" s="116" t="s">
        <v>226</v>
      </c>
      <c r="D114" s="116" t="s">
        <v>84</v>
      </c>
    </row>
    <row r="115" spans="1:4" ht="16.5" customHeight="1" x14ac:dyDescent="0.2">
      <c r="A115" s="94">
        <v>42984</v>
      </c>
      <c r="B115" s="141">
        <v>35.479999999999997</v>
      </c>
      <c r="C115" s="116" t="s">
        <v>226</v>
      </c>
      <c r="D115" s="116" t="s">
        <v>46</v>
      </c>
    </row>
    <row r="116" spans="1:4" ht="27" customHeight="1" x14ac:dyDescent="0.2">
      <c r="A116" s="94">
        <v>42986</v>
      </c>
      <c r="B116" s="141">
        <v>37.630000000000003</v>
      </c>
      <c r="C116" s="116" t="s">
        <v>81</v>
      </c>
      <c r="D116" s="116" t="s">
        <v>47</v>
      </c>
    </row>
    <row r="117" spans="1:4" ht="27.75" customHeight="1" x14ac:dyDescent="0.2">
      <c r="A117" s="94">
        <v>42986</v>
      </c>
      <c r="B117" s="141">
        <v>554.71</v>
      </c>
      <c r="C117" s="116" t="s">
        <v>81</v>
      </c>
      <c r="D117" s="116" t="s">
        <v>266</v>
      </c>
    </row>
    <row r="118" spans="1:4" ht="27.75" customHeight="1" x14ac:dyDescent="0.2">
      <c r="A118" s="94">
        <v>42986</v>
      </c>
      <c r="B118" s="141">
        <v>76.33</v>
      </c>
      <c r="C118" s="116" t="s">
        <v>81</v>
      </c>
      <c r="D118" s="116" t="s">
        <v>82</v>
      </c>
    </row>
    <row r="119" spans="1:4" ht="27.75" customHeight="1" x14ac:dyDescent="0.2">
      <c r="A119" s="94">
        <v>42986</v>
      </c>
      <c r="B119" s="141">
        <v>45.15</v>
      </c>
      <c r="C119" s="116" t="s">
        <v>81</v>
      </c>
      <c r="D119" s="116" t="s">
        <v>46</v>
      </c>
    </row>
    <row r="120" spans="1:4" ht="20.25" customHeight="1" x14ac:dyDescent="0.2">
      <c r="A120" s="94">
        <v>42989</v>
      </c>
      <c r="B120" s="141">
        <v>37.630000000000003</v>
      </c>
      <c r="C120" s="116" t="s">
        <v>83</v>
      </c>
      <c r="D120" s="116" t="s">
        <v>110</v>
      </c>
    </row>
    <row r="121" spans="1:4" ht="18.75" customHeight="1" x14ac:dyDescent="0.2">
      <c r="A121" s="96">
        <v>42989</v>
      </c>
      <c r="B121" s="131">
        <v>282.5</v>
      </c>
      <c r="C121" s="99" t="s">
        <v>83</v>
      </c>
      <c r="D121" s="99" t="s">
        <v>266</v>
      </c>
    </row>
    <row r="122" spans="1:4" ht="18" customHeight="1" x14ac:dyDescent="0.2">
      <c r="A122" s="96">
        <v>42989</v>
      </c>
      <c r="B122" s="131">
        <v>62.51</v>
      </c>
      <c r="C122" s="99" t="s">
        <v>83</v>
      </c>
      <c r="D122" s="99" t="s">
        <v>180</v>
      </c>
    </row>
    <row r="123" spans="1:4" ht="17.25" customHeight="1" x14ac:dyDescent="0.2">
      <c r="A123" s="96">
        <v>42989</v>
      </c>
      <c r="B123" s="131">
        <v>36.340000000000003</v>
      </c>
      <c r="C123" s="99" t="s">
        <v>83</v>
      </c>
      <c r="D123" s="99" t="s">
        <v>46</v>
      </c>
    </row>
    <row r="124" spans="1:4" ht="18" customHeight="1" x14ac:dyDescent="0.2">
      <c r="A124" s="96">
        <v>43005</v>
      </c>
      <c r="B124" s="131">
        <v>35.69</v>
      </c>
      <c r="C124" s="99" t="s">
        <v>213</v>
      </c>
      <c r="D124" s="99" t="s">
        <v>47</v>
      </c>
    </row>
    <row r="125" spans="1:4" ht="17.100000000000001" customHeight="1" x14ac:dyDescent="0.2">
      <c r="A125" s="96">
        <v>43005</v>
      </c>
      <c r="B125" s="131">
        <v>76.33</v>
      </c>
      <c r="C125" s="99" t="s">
        <v>213</v>
      </c>
      <c r="D125" s="99" t="s">
        <v>84</v>
      </c>
    </row>
    <row r="126" spans="1:4" ht="18.75" customHeight="1" x14ac:dyDescent="0.2">
      <c r="A126" s="96">
        <v>43005</v>
      </c>
      <c r="B126" s="131">
        <v>444.39</v>
      </c>
      <c r="C126" s="99" t="s">
        <v>213</v>
      </c>
      <c r="D126" s="99" t="s">
        <v>266</v>
      </c>
    </row>
    <row r="127" spans="1:4" ht="18.75" customHeight="1" x14ac:dyDescent="0.2">
      <c r="A127" s="96">
        <v>43005</v>
      </c>
      <c r="B127" s="131">
        <v>38.92</v>
      </c>
      <c r="C127" s="99" t="s">
        <v>213</v>
      </c>
      <c r="D127" s="99" t="s">
        <v>46</v>
      </c>
    </row>
    <row r="128" spans="1:4" ht="18" customHeight="1" x14ac:dyDescent="0.2">
      <c r="A128" s="101">
        <v>43006</v>
      </c>
      <c r="B128" s="135">
        <v>45.58</v>
      </c>
      <c r="C128" s="117" t="s">
        <v>214</v>
      </c>
      <c r="D128" s="117" t="s">
        <v>92</v>
      </c>
    </row>
    <row r="129" spans="1:4" ht="15.75" customHeight="1" x14ac:dyDescent="0.2">
      <c r="A129" s="96">
        <v>43006</v>
      </c>
      <c r="B129" s="131">
        <v>404.82</v>
      </c>
      <c r="C129" s="99" t="s">
        <v>214</v>
      </c>
      <c r="D129" s="99" t="s">
        <v>267</v>
      </c>
    </row>
    <row r="130" spans="1:4" ht="17.25" customHeight="1" x14ac:dyDescent="0.2">
      <c r="A130" s="96">
        <v>43006</v>
      </c>
      <c r="B130" s="131">
        <v>37.630000000000003</v>
      </c>
      <c r="C130" s="99" t="s">
        <v>214</v>
      </c>
      <c r="D130" s="99" t="s">
        <v>179</v>
      </c>
    </row>
    <row r="131" spans="1:4" ht="18" customHeight="1" x14ac:dyDescent="0.2">
      <c r="A131" s="96">
        <v>43006</v>
      </c>
      <c r="B131" s="131">
        <v>29.03</v>
      </c>
      <c r="C131" s="99" t="s">
        <v>214</v>
      </c>
      <c r="D131" s="99" t="s">
        <v>140</v>
      </c>
    </row>
    <row r="132" spans="1:4" ht="19.5" customHeight="1" x14ac:dyDescent="0.2">
      <c r="A132" s="112">
        <v>43006</v>
      </c>
      <c r="B132" s="139">
        <v>33.97</v>
      </c>
      <c r="C132" s="99" t="s">
        <v>214</v>
      </c>
      <c r="D132" s="114" t="s">
        <v>46</v>
      </c>
    </row>
    <row r="133" spans="1:4" ht="27.95" customHeight="1" x14ac:dyDescent="0.2">
      <c r="A133" s="96">
        <v>43010</v>
      </c>
      <c r="B133" s="131">
        <v>36.770000000000003</v>
      </c>
      <c r="C133" s="99" t="s">
        <v>215</v>
      </c>
      <c r="D133" s="99" t="s">
        <v>47</v>
      </c>
    </row>
    <row r="134" spans="1:4" ht="25.5" customHeight="1" x14ac:dyDescent="0.2">
      <c r="A134" s="96">
        <v>43010</v>
      </c>
      <c r="B134" s="131">
        <v>375.39</v>
      </c>
      <c r="C134" s="99" t="s">
        <v>216</v>
      </c>
      <c r="D134" s="99" t="s">
        <v>266</v>
      </c>
    </row>
    <row r="135" spans="1:4" ht="27" customHeight="1" x14ac:dyDescent="0.2">
      <c r="A135" s="96">
        <v>43010</v>
      </c>
      <c r="B135" s="131">
        <v>76.33</v>
      </c>
      <c r="C135" s="99" t="s">
        <v>216</v>
      </c>
      <c r="D135" s="99" t="s">
        <v>84</v>
      </c>
    </row>
    <row r="136" spans="1:4" ht="27.6" customHeight="1" x14ac:dyDescent="0.2">
      <c r="A136" s="96" t="s">
        <v>99</v>
      </c>
      <c r="B136" s="131">
        <v>410</v>
      </c>
      <c r="C136" s="99" t="s">
        <v>216</v>
      </c>
      <c r="D136" s="99" t="s">
        <v>100</v>
      </c>
    </row>
    <row r="137" spans="1:4" ht="27" customHeight="1" x14ac:dyDescent="0.2">
      <c r="A137" s="96">
        <v>43012</v>
      </c>
      <c r="B137" s="131">
        <v>43</v>
      </c>
      <c r="C137" s="99" t="s">
        <v>216</v>
      </c>
      <c r="D137" s="99" t="s">
        <v>114</v>
      </c>
    </row>
    <row r="138" spans="1:4" ht="18" customHeight="1" x14ac:dyDescent="0.2">
      <c r="A138" s="96">
        <v>43014</v>
      </c>
      <c r="B138" s="131">
        <v>37.409999999999997</v>
      </c>
      <c r="C138" s="99" t="s">
        <v>217</v>
      </c>
      <c r="D138" s="99" t="s">
        <v>47</v>
      </c>
    </row>
    <row r="139" spans="1:4" ht="18" customHeight="1" x14ac:dyDescent="0.2">
      <c r="A139" s="96">
        <v>43014</v>
      </c>
      <c r="B139" s="131">
        <v>398.39</v>
      </c>
      <c r="C139" s="99" t="s">
        <v>217</v>
      </c>
      <c r="D139" s="99" t="s">
        <v>266</v>
      </c>
    </row>
    <row r="140" spans="1:4" ht="16.5" customHeight="1" x14ac:dyDescent="0.2">
      <c r="A140" s="96">
        <v>43014</v>
      </c>
      <c r="B140" s="131">
        <v>76.33</v>
      </c>
      <c r="C140" s="99" t="s">
        <v>217</v>
      </c>
      <c r="D140" s="99" t="s">
        <v>82</v>
      </c>
    </row>
    <row r="141" spans="1:4" ht="17.25" customHeight="1" x14ac:dyDescent="0.2">
      <c r="A141" s="96">
        <v>43021</v>
      </c>
      <c r="B141" s="142">
        <v>36.979999999999997</v>
      </c>
      <c r="C141" s="99" t="s">
        <v>104</v>
      </c>
      <c r="D141" s="99" t="s">
        <v>47</v>
      </c>
    </row>
    <row r="142" spans="1:4" ht="17.25" customHeight="1" x14ac:dyDescent="0.2">
      <c r="A142" s="96">
        <v>43021</v>
      </c>
      <c r="B142" s="131">
        <v>398.39</v>
      </c>
      <c r="C142" s="99" t="s">
        <v>104</v>
      </c>
      <c r="D142" s="99" t="s">
        <v>266</v>
      </c>
    </row>
    <row r="143" spans="1:4" ht="16.5" customHeight="1" x14ac:dyDescent="0.2">
      <c r="A143" s="96">
        <v>43021</v>
      </c>
      <c r="B143" s="131">
        <v>73.099999999999994</v>
      </c>
      <c r="C143" s="99" t="s">
        <v>104</v>
      </c>
      <c r="D143" s="99" t="s">
        <v>141</v>
      </c>
    </row>
    <row r="144" spans="1:4" ht="20.25" customHeight="1" x14ac:dyDescent="0.2">
      <c r="A144" s="96">
        <v>43021</v>
      </c>
      <c r="B144" s="131">
        <v>39.99</v>
      </c>
      <c r="C144" s="99" t="s">
        <v>107</v>
      </c>
      <c r="D144" s="99" t="s">
        <v>46</v>
      </c>
    </row>
    <row r="145" spans="1:4" ht="27" customHeight="1" x14ac:dyDescent="0.2">
      <c r="A145" s="96">
        <v>43027</v>
      </c>
      <c r="B145" s="131">
        <v>37.200000000000003</v>
      </c>
      <c r="C145" s="99" t="s">
        <v>106</v>
      </c>
      <c r="D145" s="99" t="s">
        <v>47</v>
      </c>
    </row>
    <row r="146" spans="1:4" ht="28.5" customHeight="1" x14ac:dyDescent="0.2">
      <c r="A146" s="96">
        <v>43027</v>
      </c>
      <c r="B146" s="131">
        <v>76.33</v>
      </c>
      <c r="C146" s="99" t="s">
        <v>106</v>
      </c>
      <c r="D146" s="99" t="s">
        <v>84</v>
      </c>
    </row>
    <row r="147" spans="1:4" ht="29.25" customHeight="1" x14ac:dyDescent="0.2">
      <c r="A147" s="96">
        <v>43027</v>
      </c>
      <c r="B147" s="131">
        <v>586.99</v>
      </c>
      <c r="C147" s="99" t="s">
        <v>106</v>
      </c>
      <c r="D147" s="99" t="s">
        <v>266</v>
      </c>
    </row>
    <row r="148" spans="1:4" ht="27.6" customHeight="1" x14ac:dyDescent="0.2">
      <c r="A148" s="96">
        <v>43027</v>
      </c>
      <c r="B148" s="131">
        <v>240.56</v>
      </c>
      <c r="C148" s="99" t="s">
        <v>106</v>
      </c>
      <c r="D148" s="99" t="s">
        <v>218</v>
      </c>
    </row>
    <row r="149" spans="1:4" ht="30.75" customHeight="1" x14ac:dyDescent="0.2">
      <c r="A149" s="96">
        <v>43028</v>
      </c>
      <c r="B149" s="131">
        <v>73.099999999999994</v>
      </c>
      <c r="C149" s="99" t="s">
        <v>113</v>
      </c>
      <c r="D149" s="99" t="s">
        <v>112</v>
      </c>
    </row>
    <row r="150" spans="1:4" ht="18" customHeight="1" x14ac:dyDescent="0.2">
      <c r="A150" s="96">
        <v>43033</v>
      </c>
      <c r="B150" s="131">
        <v>43</v>
      </c>
      <c r="C150" s="99" t="s">
        <v>108</v>
      </c>
      <c r="D150" s="99" t="s">
        <v>187</v>
      </c>
    </row>
    <row r="151" spans="1:4" ht="18" customHeight="1" x14ac:dyDescent="0.2">
      <c r="A151" s="96">
        <v>43035</v>
      </c>
      <c r="B151" s="131">
        <v>39.99</v>
      </c>
      <c r="C151" s="99" t="s">
        <v>143</v>
      </c>
      <c r="D151" s="99" t="s">
        <v>171</v>
      </c>
    </row>
    <row r="152" spans="1:4" ht="18" customHeight="1" x14ac:dyDescent="0.2">
      <c r="A152" s="96">
        <v>43038</v>
      </c>
      <c r="B152" s="131">
        <v>37.630000000000003</v>
      </c>
      <c r="C152" s="99" t="s">
        <v>101</v>
      </c>
      <c r="D152" s="99" t="s">
        <v>110</v>
      </c>
    </row>
    <row r="153" spans="1:4" ht="18" customHeight="1" x14ac:dyDescent="0.2">
      <c r="A153" s="96">
        <v>43038</v>
      </c>
      <c r="B153" s="131">
        <v>458.88</v>
      </c>
      <c r="C153" s="99" t="s">
        <v>101</v>
      </c>
      <c r="D153" s="99" t="s">
        <v>272</v>
      </c>
    </row>
    <row r="154" spans="1:4" ht="18.75" customHeight="1" x14ac:dyDescent="0.2">
      <c r="A154" s="96">
        <v>43038</v>
      </c>
      <c r="B154" s="131">
        <v>43</v>
      </c>
      <c r="C154" s="99" t="s">
        <v>101</v>
      </c>
      <c r="D154" s="99" t="s">
        <v>114</v>
      </c>
    </row>
    <row r="155" spans="1:4" ht="28.5" customHeight="1" x14ac:dyDescent="0.2">
      <c r="A155" s="96">
        <v>43041</v>
      </c>
      <c r="B155" s="131">
        <v>37.4</v>
      </c>
      <c r="C155" s="99" t="s">
        <v>220</v>
      </c>
      <c r="D155" s="99" t="s">
        <v>47</v>
      </c>
    </row>
    <row r="156" spans="1:4" ht="27.75" customHeight="1" x14ac:dyDescent="0.2">
      <c r="A156" s="96" t="s">
        <v>115</v>
      </c>
      <c r="B156" s="131">
        <v>1065.48</v>
      </c>
      <c r="C156" s="99" t="s">
        <v>220</v>
      </c>
      <c r="D156" s="99" t="s">
        <v>273</v>
      </c>
    </row>
    <row r="157" spans="1:4" ht="30" customHeight="1" x14ac:dyDescent="0.2">
      <c r="A157" s="96">
        <v>43041</v>
      </c>
      <c r="B157" s="131">
        <v>95.25</v>
      </c>
      <c r="C157" s="99" t="s">
        <v>220</v>
      </c>
      <c r="D157" s="99" t="s">
        <v>84</v>
      </c>
    </row>
    <row r="158" spans="1:4" ht="26.25" customHeight="1" x14ac:dyDescent="0.2">
      <c r="A158" s="96">
        <v>43041</v>
      </c>
      <c r="B158" s="131">
        <v>155</v>
      </c>
      <c r="C158" s="99" t="s">
        <v>219</v>
      </c>
      <c r="D158" s="99" t="s">
        <v>218</v>
      </c>
    </row>
    <row r="159" spans="1:4" ht="27.75" customHeight="1" x14ac:dyDescent="0.2">
      <c r="A159" s="96">
        <v>43042</v>
      </c>
      <c r="B159" s="131">
        <v>37.200000000000003</v>
      </c>
      <c r="C159" s="99" t="s">
        <v>221</v>
      </c>
      <c r="D159" s="99" t="s">
        <v>114</v>
      </c>
    </row>
    <row r="160" spans="1:4" ht="26.25" customHeight="1" x14ac:dyDescent="0.2">
      <c r="A160" s="96">
        <v>43045</v>
      </c>
      <c r="B160" s="131">
        <v>38.06</v>
      </c>
      <c r="C160" s="99" t="s">
        <v>222</v>
      </c>
      <c r="D160" s="99" t="s">
        <v>110</v>
      </c>
    </row>
    <row r="161" spans="1:4" ht="27.75" customHeight="1" x14ac:dyDescent="0.2">
      <c r="A161" s="103">
        <v>43045</v>
      </c>
      <c r="B161" s="131">
        <v>328.5</v>
      </c>
      <c r="C161" s="99" t="s">
        <v>222</v>
      </c>
      <c r="D161" s="99" t="s">
        <v>274</v>
      </c>
    </row>
    <row r="162" spans="1:4" ht="27" customHeight="1" x14ac:dyDescent="0.2">
      <c r="A162" s="103">
        <v>43045</v>
      </c>
      <c r="B162" s="131">
        <v>76.33</v>
      </c>
      <c r="C162" s="99" t="s">
        <v>116</v>
      </c>
      <c r="D162" s="99" t="s">
        <v>84</v>
      </c>
    </row>
    <row r="163" spans="1:4" ht="27" customHeight="1" x14ac:dyDescent="0.2">
      <c r="A163" s="103">
        <v>43045</v>
      </c>
      <c r="B163" s="131">
        <v>231</v>
      </c>
      <c r="C163" s="99" t="s">
        <v>222</v>
      </c>
      <c r="D163" s="99" t="s">
        <v>218</v>
      </c>
    </row>
    <row r="164" spans="1:4" ht="32.25" customHeight="1" x14ac:dyDescent="0.2">
      <c r="A164" s="103">
        <v>43046</v>
      </c>
      <c r="B164" s="131">
        <v>356.99</v>
      </c>
      <c r="C164" s="99" t="s">
        <v>222</v>
      </c>
      <c r="D164" s="99" t="s">
        <v>275</v>
      </c>
    </row>
    <row r="165" spans="1:4" ht="29.25" customHeight="1" x14ac:dyDescent="0.2">
      <c r="A165" s="103">
        <v>43046</v>
      </c>
      <c r="B165" s="131">
        <v>43</v>
      </c>
      <c r="C165" s="99" t="s">
        <v>222</v>
      </c>
      <c r="D165" s="99" t="s">
        <v>114</v>
      </c>
    </row>
    <row r="166" spans="1:4" ht="15.95" customHeight="1" x14ac:dyDescent="0.2">
      <c r="A166" s="103">
        <v>43051</v>
      </c>
      <c r="B166" s="131">
        <v>20</v>
      </c>
      <c r="C166" s="99" t="s">
        <v>102</v>
      </c>
      <c r="D166" s="99" t="s">
        <v>117</v>
      </c>
    </row>
    <row r="167" spans="1:4" ht="15.95" customHeight="1" x14ac:dyDescent="0.2">
      <c r="A167" s="103" t="s">
        <v>118</v>
      </c>
      <c r="B167" s="131">
        <v>362.89</v>
      </c>
      <c r="C167" s="99" t="s">
        <v>102</v>
      </c>
      <c r="D167" s="99" t="s">
        <v>276</v>
      </c>
    </row>
    <row r="168" spans="1:4" ht="15.95" customHeight="1" x14ac:dyDescent="0.2">
      <c r="A168" s="103">
        <v>43051</v>
      </c>
      <c r="B168" s="131">
        <v>239</v>
      </c>
      <c r="C168" s="99" t="s">
        <v>102</v>
      </c>
      <c r="D168" s="99" t="s">
        <v>105</v>
      </c>
    </row>
    <row r="169" spans="1:4" ht="18" customHeight="1" x14ac:dyDescent="0.2">
      <c r="A169" s="103">
        <v>43051</v>
      </c>
      <c r="B169" s="131">
        <v>23.5</v>
      </c>
      <c r="C169" s="99" t="s">
        <v>102</v>
      </c>
      <c r="D169" s="99" t="s">
        <v>201</v>
      </c>
    </row>
    <row r="170" spans="1:4" ht="19.5" customHeight="1" x14ac:dyDescent="0.2">
      <c r="A170" s="97">
        <v>43052</v>
      </c>
      <c r="B170" s="140">
        <v>43</v>
      </c>
      <c r="C170" s="102" t="s">
        <v>102</v>
      </c>
      <c r="D170" s="102" t="s">
        <v>114</v>
      </c>
    </row>
    <row r="171" spans="1:4" ht="27.95" customHeight="1" x14ac:dyDescent="0.2">
      <c r="A171" s="97">
        <v>43056</v>
      </c>
      <c r="B171" s="131">
        <v>37.630000000000003</v>
      </c>
      <c r="C171" s="99" t="s">
        <v>119</v>
      </c>
      <c r="D171" s="99" t="s">
        <v>110</v>
      </c>
    </row>
    <row r="172" spans="1:4" ht="26.45" customHeight="1" x14ac:dyDescent="0.2">
      <c r="A172" s="97">
        <v>43056</v>
      </c>
      <c r="B172" s="131">
        <v>310.98</v>
      </c>
      <c r="C172" s="99" t="s">
        <v>119</v>
      </c>
      <c r="D172" s="99" t="s">
        <v>266</v>
      </c>
    </row>
    <row r="173" spans="1:4" ht="26.45" customHeight="1" x14ac:dyDescent="0.2">
      <c r="A173" s="97">
        <v>43056</v>
      </c>
      <c r="B173" s="131">
        <v>73.099999999999994</v>
      </c>
      <c r="C173" s="99" t="s">
        <v>119</v>
      </c>
      <c r="D173" s="99" t="s">
        <v>227</v>
      </c>
    </row>
    <row r="174" spans="1:4" ht="29.45" customHeight="1" x14ac:dyDescent="0.2">
      <c r="A174" s="97">
        <v>43056</v>
      </c>
      <c r="B174" s="131">
        <v>33.33</v>
      </c>
      <c r="C174" s="99" t="s">
        <v>119</v>
      </c>
      <c r="D174" s="99" t="s">
        <v>46</v>
      </c>
    </row>
    <row r="175" spans="1:4" ht="27.95" customHeight="1" x14ac:dyDescent="0.2">
      <c r="A175" s="97">
        <v>43063</v>
      </c>
      <c r="B175" s="131">
        <v>37.409999999999997</v>
      </c>
      <c r="C175" s="99" t="s">
        <v>134</v>
      </c>
      <c r="D175" s="99" t="s">
        <v>110</v>
      </c>
    </row>
    <row r="176" spans="1:4" ht="27.95" customHeight="1" x14ac:dyDescent="0.2">
      <c r="A176" s="97">
        <v>43063</v>
      </c>
      <c r="B176" s="131">
        <v>341.61</v>
      </c>
      <c r="C176" s="99" t="s">
        <v>134</v>
      </c>
      <c r="D176" s="99" t="s">
        <v>266</v>
      </c>
    </row>
    <row r="177" spans="1:4" ht="27.95" customHeight="1" x14ac:dyDescent="0.2">
      <c r="A177" s="97">
        <v>43063</v>
      </c>
      <c r="B177" s="131">
        <v>76.33</v>
      </c>
      <c r="C177" s="99" t="s">
        <v>134</v>
      </c>
      <c r="D177" s="99" t="s">
        <v>84</v>
      </c>
    </row>
    <row r="178" spans="1:4" ht="30" customHeight="1" x14ac:dyDescent="0.2">
      <c r="A178" s="97">
        <v>43063</v>
      </c>
      <c r="B178" s="131">
        <v>73.099999999999994</v>
      </c>
      <c r="C178" s="99" t="s">
        <v>134</v>
      </c>
      <c r="D178" s="99" t="s">
        <v>44</v>
      </c>
    </row>
    <row r="179" spans="1:4" ht="27" customHeight="1" x14ac:dyDescent="0.2">
      <c r="A179" s="97">
        <v>43063</v>
      </c>
      <c r="B179" s="131">
        <v>44.72</v>
      </c>
      <c r="C179" s="99" t="s">
        <v>134</v>
      </c>
      <c r="D179" s="99" t="s">
        <v>114</v>
      </c>
    </row>
    <row r="180" spans="1:4" ht="15.95" customHeight="1" x14ac:dyDescent="0.2">
      <c r="A180" s="97">
        <v>43066</v>
      </c>
      <c r="B180" s="131">
        <v>36.549999999999997</v>
      </c>
      <c r="C180" s="99" t="s">
        <v>120</v>
      </c>
      <c r="D180" s="99" t="s">
        <v>110</v>
      </c>
    </row>
    <row r="181" spans="1:4" ht="15.95" customHeight="1" x14ac:dyDescent="0.2">
      <c r="A181" s="97">
        <v>43066</v>
      </c>
      <c r="B181" s="131">
        <v>76.33</v>
      </c>
      <c r="C181" s="99" t="s">
        <v>153</v>
      </c>
      <c r="D181" s="99" t="s">
        <v>84</v>
      </c>
    </row>
    <row r="182" spans="1:4" ht="15.95" customHeight="1" x14ac:dyDescent="0.2">
      <c r="A182" s="97">
        <v>43066</v>
      </c>
      <c r="B182" s="131">
        <v>450.08</v>
      </c>
      <c r="C182" s="99" t="s">
        <v>120</v>
      </c>
      <c r="D182" s="99" t="s">
        <v>266</v>
      </c>
    </row>
    <row r="183" spans="1:4" ht="15.95" customHeight="1" x14ac:dyDescent="0.2">
      <c r="A183" s="97">
        <v>43066</v>
      </c>
      <c r="B183" s="131">
        <v>73.099999999999994</v>
      </c>
      <c r="C183" s="99" t="s">
        <v>120</v>
      </c>
      <c r="D183" s="99" t="s">
        <v>121</v>
      </c>
    </row>
    <row r="184" spans="1:4" ht="18" customHeight="1" x14ac:dyDescent="0.2">
      <c r="A184" s="97">
        <v>43066</v>
      </c>
      <c r="B184" s="131">
        <v>36.119999999999997</v>
      </c>
      <c r="C184" s="99" t="s">
        <v>120</v>
      </c>
      <c r="D184" s="99" t="s">
        <v>46</v>
      </c>
    </row>
    <row r="185" spans="1:4" ht="18" customHeight="1" x14ac:dyDescent="0.2">
      <c r="A185" s="96">
        <v>43070</v>
      </c>
      <c r="B185" s="131">
        <v>225.73</v>
      </c>
      <c r="C185" s="99" t="s">
        <v>103</v>
      </c>
      <c r="D185" s="99" t="s">
        <v>277</v>
      </c>
    </row>
    <row r="186" spans="1:4" ht="18" customHeight="1" x14ac:dyDescent="0.2">
      <c r="A186" s="96">
        <v>43070</v>
      </c>
      <c r="B186" s="131">
        <v>57.62</v>
      </c>
      <c r="C186" s="99" t="s">
        <v>103</v>
      </c>
      <c r="D186" s="99" t="s">
        <v>114</v>
      </c>
    </row>
    <row r="187" spans="1:4" ht="18" customHeight="1" x14ac:dyDescent="0.2">
      <c r="A187" s="96">
        <v>43087</v>
      </c>
      <c r="B187" s="131">
        <v>36.979999999999997</v>
      </c>
      <c r="C187" s="116" t="s">
        <v>132</v>
      </c>
      <c r="D187" s="99" t="s">
        <v>47</v>
      </c>
    </row>
    <row r="188" spans="1:4" ht="18" customHeight="1" x14ac:dyDescent="0.2">
      <c r="A188" s="96">
        <v>43087</v>
      </c>
      <c r="B188" s="131">
        <v>316.51</v>
      </c>
      <c r="C188" s="116" t="s">
        <v>132</v>
      </c>
      <c r="D188" s="99" t="s">
        <v>267</v>
      </c>
    </row>
    <row r="189" spans="1:4" ht="18" customHeight="1" x14ac:dyDescent="0.2">
      <c r="A189" s="96">
        <v>43087</v>
      </c>
      <c r="B189" s="131">
        <v>43</v>
      </c>
      <c r="C189" s="116" t="s">
        <v>132</v>
      </c>
      <c r="D189" s="99" t="s">
        <v>114</v>
      </c>
    </row>
    <row r="190" spans="1:4" ht="18" customHeight="1" x14ac:dyDescent="0.2">
      <c r="A190" s="96">
        <v>43089</v>
      </c>
      <c r="B190" s="131">
        <v>36.979999999999997</v>
      </c>
      <c r="C190" s="116" t="s">
        <v>54</v>
      </c>
      <c r="D190" s="99" t="s">
        <v>47</v>
      </c>
    </row>
    <row r="191" spans="1:4" ht="18" customHeight="1" x14ac:dyDescent="0.2">
      <c r="A191" s="96">
        <v>43089</v>
      </c>
      <c r="B191" s="131">
        <v>278.83999999999997</v>
      </c>
      <c r="C191" s="116" t="s">
        <v>54</v>
      </c>
      <c r="D191" s="99" t="s">
        <v>266</v>
      </c>
    </row>
    <row r="192" spans="1:4" ht="18" customHeight="1" x14ac:dyDescent="0.2">
      <c r="A192" s="96">
        <v>43089</v>
      </c>
      <c r="B192" s="131">
        <v>73.099999999999994</v>
      </c>
      <c r="C192" s="116" t="s">
        <v>54</v>
      </c>
      <c r="D192" s="99" t="s">
        <v>121</v>
      </c>
    </row>
    <row r="193" spans="1:4" ht="19.5" customHeight="1" x14ac:dyDescent="0.2">
      <c r="A193" s="96">
        <v>43089</v>
      </c>
      <c r="B193" s="131">
        <v>43</v>
      </c>
      <c r="C193" s="116" t="s">
        <v>54</v>
      </c>
      <c r="D193" s="99" t="s">
        <v>114</v>
      </c>
    </row>
    <row r="194" spans="1:4" ht="15.75" customHeight="1" x14ac:dyDescent="0.2">
      <c r="A194" s="96">
        <v>43117</v>
      </c>
      <c r="B194" s="131">
        <v>37.200000000000003</v>
      </c>
      <c r="C194" s="116" t="s">
        <v>154</v>
      </c>
      <c r="D194" s="99" t="s">
        <v>110</v>
      </c>
    </row>
    <row r="195" spans="1:4" ht="15.75" customHeight="1" x14ac:dyDescent="0.2">
      <c r="A195" s="96">
        <v>43117</v>
      </c>
      <c r="B195" s="131">
        <v>366.16</v>
      </c>
      <c r="C195" s="116" t="s">
        <v>154</v>
      </c>
      <c r="D195" s="99" t="s">
        <v>266</v>
      </c>
    </row>
    <row r="196" spans="1:4" ht="18" customHeight="1" x14ac:dyDescent="0.2">
      <c r="A196" s="96">
        <v>43117</v>
      </c>
      <c r="B196" s="131">
        <v>36.979999999999997</v>
      </c>
      <c r="C196" s="116" t="s">
        <v>154</v>
      </c>
      <c r="D196" s="99" t="s">
        <v>46</v>
      </c>
    </row>
    <row r="197" spans="1:4" ht="18" customHeight="1" x14ac:dyDescent="0.2">
      <c r="A197" s="96">
        <v>43125</v>
      </c>
      <c r="B197" s="131">
        <v>43</v>
      </c>
      <c r="C197" s="116" t="s">
        <v>278</v>
      </c>
      <c r="D197" s="99" t="s">
        <v>187</v>
      </c>
    </row>
    <row r="198" spans="1:4" ht="18" customHeight="1" x14ac:dyDescent="0.2">
      <c r="A198" s="96" t="s">
        <v>155</v>
      </c>
      <c r="B198" s="131">
        <v>574.16</v>
      </c>
      <c r="C198" s="116" t="s">
        <v>278</v>
      </c>
      <c r="D198" s="99" t="s">
        <v>266</v>
      </c>
    </row>
    <row r="199" spans="1:4" ht="18" customHeight="1" x14ac:dyDescent="0.2">
      <c r="A199" s="96">
        <v>43125</v>
      </c>
      <c r="B199" s="131">
        <v>76.33</v>
      </c>
      <c r="C199" s="116" t="s">
        <v>278</v>
      </c>
      <c r="D199" s="99" t="s">
        <v>186</v>
      </c>
    </row>
    <row r="200" spans="1:4" ht="18" customHeight="1" x14ac:dyDescent="0.2">
      <c r="A200" s="96">
        <v>43125</v>
      </c>
      <c r="B200" s="131">
        <v>281</v>
      </c>
      <c r="C200" s="116" t="s">
        <v>278</v>
      </c>
      <c r="D200" s="99" t="s">
        <v>105</v>
      </c>
    </row>
    <row r="201" spans="1:4" ht="18" customHeight="1" x14ac:dyDescent="0.2">
      <c r="A201" s="96">
        <v>43126</v>
      </c>
      <c r="B201" s="131">
        <v>72.03</v>
      </c>
      <c r="C201" s="116" t="s">
        <v>278</v>
      </c>
      <c r="D201" s="99" t="s">
        <v>121</v>
      </c>
    </row>
    <row r="202" spans="1:4" ht="18" customHeight="1" x14ac:dyDescent="0.2">
      <c r="A202" s="96">
        <v>43133</v>
      </c>
      <c r="B202" s="131">
        <v>318.33999999999997</v>
      </c>
      <c r="C202" s="116" t="s">
        <v>156</v>
      </c>
      <c r="D202" s="99" t="s">
        <v>266</v>
      </c>
    </row>
    <row r="203" spans="1:4" ht="15.75" customHeight="1" x14ac:dyDescent="0.2">
      <c r="A203" s="96">
        <v>43133</v>
      </c>
      <c r="B203" s="131">
        <v>43</v>
      </c>
      <c r="C203" s="116" t="s">
        <v>156</v>
      </c>
      <c r="D203" s="99" t="s">
        <v>114</v>
      </c>
    </row>
    <row r="204" spans="1:4" ht="18.75" customHeight="1" x14ac:dyDescent="0.2">
      <c r="A204" s="96">
        <v>43137</v>
      </c>
      <c r="B204" s="131">
        <v>37.630000000000003</v>
      </c>
      <c r="C204" s="116" t="s">
        <v>157</v>
      </c>
      <c r="D204" s="99" t="s">
        <v>47</v>
      </c>
    </row>
    <row r="205" spans="1:4" ht="18.75" customHeight="1" x14ac:dyDescent="0.2">
      <c r="A205" s="96">
        <v>43137</v>
      </c>
      <c r="B205" s="131">
        <v>245.54</v>
      </c>
      <c r="C205" s="116" t="s">
        <v>157</v>
      </c>
      <c r="D205" s="99" t="s">
        <v>266</v>
      </c>
    </row>
    <row r="206" spans="1:4" ht="18" customHeight="1" x14ac:dyDescent="0.2">
      <c r="A206" s="96">
        <v>43137</v>
      </c>
      <c r="B206" s="131">
        <v>76.11</v>
      </c>
      <c r="C206" s="116" t="s">
        <v>157</v>
      </c>
      <c r="D206" s="99" t="s">
        <v>158</v>
      </c>
    </row>
    <row r="207" spans="1:4" ht="18" customHeight="1" x14ac:dyDescent="0.2">
      <c r="A207" s="96">
        <v>43137</v>
      </c>
      <c r="B207" s="131">
        <v>73.319999999999993</v>
      </c>
      <c r="C207" s="116" t="s">
        <v>157</v>
      </c>
      <c r="D207" s="99" t="s">
        <v>159</v>
      </c>
    </row>
    <row r="208" spans="1:4" ht="17.25" customHeight="1" x14ac:dyDescent="0.2">
      <c r="A208" s="96">
        <v>43137</v>
      </c>
      <c r="B208" s="131">
        <v>37.409999999999997</v>
      </c>
      <c r="C208" s="116" t="s">
        <v>157</v>
      </c>
      <c r="D208" s="99" t="s">
        <v>46</v>
      </c>
    </row>
    <row r="209" spans="1:4" ht="15.75" customHeight="1" x14ac:dyDescent="0.2">
      <c r="A209" s="96">
        <v>43140</v>
      </c>
      <c r="B209" s="131">
        <v>37.200000000000003</v>
      </c>
      <c r="C209" s="116" t="s">
        <v>228</v>
      </c>
      <c r="D209" s="99" t="s">
        <v>110</v>
      </c>
    </row>
    <row r="210" spans="1:4" ht="15.75" customHeight="1" x14ac:dyDescent="0.2">
      <c r="A210" s="96">
        <v>43140</v>
      </c>
      <c r="B210" s="131">
        <v>698.92</v>
      </c>
      <c r="C210" s="116" t="s">
        <v>228</v>
      </c>
      <c r="D210" s="99" t="s">
        <v>266</v>
      </c>
    </row>
    <row r="211" spans="1:4" ht="21.75" customHeight="1" x14ac:dyDescent="0.2">
      <c r="A211" s="96">
        <v>43140</v>
      </c>
      <c r="B211" s="131">
        <v>35.049999999999997</v>
      </c>
      <c r="C211" s="116" t="s">
        <v>228</v>
      </c>
      <c r="D211" s="99" t="s">
        <v>171</v>
      </c>
    </row>
    <row r="212" spans="1:4" ht="27.75" customHeight="1" x14ac:dyDescent="0.2">
      <c r="A212" s="96">
        <v>43143</v>
      </c>
      <c r="B212" s="131">
        <v>37.409999999999997</v>
      </c>
      <c r="C212" s="116" t="s">
        <v>160</v>
      </c>
      <c r="D212" s="99" t="s">
        <v>110</v>
      </c>
    </row>
    <row r="213" spans="1:4" ht="25.5" customHeight="1" x14ac:dyDescent="0.2">
      <c r="A213" s="96">
        <v>43143</v>
      </c>
      <c r="B213" s="131">
        <v>305.5</v>
      </c>
      <c r="C213" s="116" t="s">
        <v>160</v>
      </c>
      <c r="D213" s="99" t="s">
        <v>266</v>
      </c>
    </row>
    <row r="214" spans="1:4" ht="25.5" customHeight="1" x14ac:dyDescent="0.2">
      <c r="A214" s="96">
        <v>43143</v>
      </c>
      <c r="B214" s="131">
        <v>76.33</v>
      </c>
      <c r="C214" s="116" t="s">
        <v>160</v>
      </c>
      <c r="D214" s="99" t="s">
        <v>161</v>
      </c>
    </row>
    <row r="215" spans="1:4" ht="27" customHeight="1" x14ac:dyDescent="0.2">
      <c r="A215" s="96">
        <v>43143</v>
      </c>
      <c r="B215" s="131">
        <v>336.1</v>
      </c>
      <c r="C215" s="116" t="s">
        <v>160</v>
      </c>
      <c r="D215" s="99" t="s">
        <v>105</v>
      </c>
    </row>
    <row r="216" spans="1:4" ht="30" customHeight="1" x14ac:dyDescent="0.2">
      <c r="A216" s="96">
        <v>43144</v>
      </c>
      <c r="B216" s="131">
        <v>37.630000000000003</v>
      </c>
      <c r="C216" s="116" t="s">
        <v>160</v>
      </c>
      <c r="D216" s="99" t="s">
        <v>46</v>
      </c>
    </row>
    <row r="217" spans="1:4" ht="18" customHeight="1" x14ac:dyDescent="0.2">
      <c r="A217" s="96">
        <v>43147</v>
      </c>
      <c r="B217" s="131">
        <v>40.85</v>
      </c>
      <c r="C217" s="116" t="s">
        <v>162</v>
      </c>
      <c r="D217" s="99" t="s">
        <v>110</v>
      </c>
    </row>
    <row r="218" spans="1:4" ht="18" customHeight="1" x14ac:dyDescent="0.2">
      <c r="A218" s="96">
        <v>43147</v>
      </c>
      <c r="B218" s="131">
        <v>299.92</v>
      </c>
      <c r="C218" s="116" t="s">
        <v>162</v>
      </c>
      <c r="D218" s="99" t="s">
        <v>266</v>
      </c>
    </row>
    <row r="219" spans="1:4" ht="18" customHeight="1" x14ac:dyDescent="0.2">
      <c r="A219" s="96">
        <v>43147</v>
      </c>
      <c r="B219" s="131">
        <v>76.33</v>
      </c>
      <c r="C219" s="116" t="s">
        <v>162</v>
      </c>
      <c r="D219" s="99" t="s">
        <v>82</v>
      </c>
    </row>
    <row r="220" spans="1:4" ht="18" customHeight="1" x14ac:dyDescent="0.2">
      <c r="A220" s="96">
        <v>43147</v>
      </c>
      <c r="B220" s="131">
        <v>76.33</v>
      </c>
      <c r="C220" s="116" t="s">
        <v>162</v>
      </c>
      <c r="D220" s="99" t="s">
        <v>121</v>
      </c>
    </row>
    <row r="221" spans="1:4" ht="18.75" customHeight="1" x14ac:dyDescent="0.2">
      <c r="A221" s="96">
        <v>43147</v>
      </c>
      <c r="B221" s="131">
        <v>44.72</v>
      </c>
      <c r="C221" s="116" t="s">
        <v>162</v>
      </c>
      <c r="D221" s="99" t="s">
        <v>46</v>
      </c>
    </row>
    <row r="222" spans="1:4" ht="28.5" customHeight="1" x14ac:dyDescent="0.2">
      <c r="A222" s="96">
        <v>43182</v>
      </c>
      <c r="B222" s="131">
        <v>37.630000000000003</v>
      </c>
      <c r="C222" s="116" t="s">
        <v>233</v>
      </c>
      <c r="D222" s="99" t="s">
        <v>110</v>
      </c>
    </row>
    <row r="223" spans="1:4" ht="27" customHeight="1" x14ac:dyDescent="0.2">
      <c r="A223" s="96">
        <v>43182</v>
      </c>
      <c r="B223" s="131">
        <v>561.39</v>
      </c>
      <c r="C223" s="116" t="s">
        <v>233</v>
      </c>
      <c r="D223" s="99" t="s">
        <v>266</v>
      </c>
    </row>
    <row r="224" spans="1:4" ht="26.25" customHeight="1" x14ac:dyDescent="0.2">
      <c r="A224" s="96">
        <v>43182</v>
      </c>
      <c r="B224" s="131">
        <v>26.02</v>
      </c>
      <c r="C224" s="116" t="s">
        <v>233</v>
      </c>
      <c r="D224" s="99" t="s">
        <v>183</v>
      </c>
    </row>
    <row r="225" spans="1:4" ht="27" customHeight="1" x14ac:dyDescent="0.2">
      <c r="A225" s="96">
        <v>43182</v>
      </c>
      <c r="B225" s="131">
        <v>73.959999999999994</v>
      </c>
      <c r="C225" s="116" t="s">
        <v>233</v>
      </c>
      <c r="D225" s="99" t="s">
        <v>166</v>
      </c>
    </row>
    <row r="226" spans="1:4" ht="27" customHeight="1" x14ac:dyDescent="0.2">
      <c r="A226" s="96">
        <v>43182</v>
      </c>
      <c r="B226" s="131">
        <v>98.9</v>
      </c>
      <c r="C226" s="116" t="s">
        <v>233</v>
      </c>
      <c r="D226" s="99" t="s">
        <v>176</v>
      </c>
    </row>
    <row r="227" spans="1:4" ht="28.5" customHeight="1" x14ac:dyDescent="0.2">
      <c r="A227" s="96">
        <v>43182</v>
      </c>
      <c r="B227" s="131">
        <v>35.479999999999997</v>
      </c>
      <c r="C227" s="116" t="s">
        <v>233</v>
      </c>
      <c r="D227" s="99" t="s">
        <v>46</v>
      </c>
    </row>
    <row r="228" spans="1:4" ht="27" customHeight="1" x14ac:dyDescent="0.2">
      <c r="A228" s="96" t="s">
        <v>167</v>
      </c>
      <c r="B228" s="131">
        <v>37.200000000000003</v>
      </c>
      <c r="C228" s="116" t="s">
        <v>234</v>
      </c>
      <c r="D228" s="99" t="s">
        <v>110</v>
      </c>
    </row>
    <row r="229" spans="1:4" ht="27" customHeight="1" x14ac:dyDescent="0.2">
      <c r="A229" s="96" t="s">
        <v>167</v>
      </c>
      <c r="B229" s="131">
        <v>531.35</v>
      </c>
      <c r="C229" s="116" t="s">
        <v>234</v>
      </c>
      <c r="D229" s="99" t="s">
        <v>266</v>
      </c>
    </row>
    <row r="230" spans="1:4" ht="27.75" customHeight="1" x14ac:dyDescent="0.2">
      <c r="A230" s="96" t="s">
        <v>167</v>
      </c>
      <c r="B230" s="131">
        <v>73.099999999999994</v>
      </c>
      <c r="C230" s="116" t="s">
        <v>234</v>
      </c>
      <c r="D230" s="99" t="s">
        <v>82</v>
      </c>
    </row>
    <row r="231" spans="1:4" ht="27.75" customHeight="1" x14ac:dyDescent="0.2">
      <c r="A231" s="96" t="s">
        <v>167</v>
      </c>
      <c r="B231" s="131">
        <v>309.37</v>
      </c>
      <c r="C231" s="116" t="s">
        <v>234</v>
      </c>
      <c r="D231" s="99" t="s">
        <v>57</v>
      </c>
    </row>
    <row r="232" spans="1:4" ht="27.75" customHeight="1" x14ac:dyDescent="0.2">
      <c r="A232" s="96">
        <v>43196</v>
      </c>
      <c r="B232" s="131">
        <v>43</v>
      </c>
      <c r="C232" s="116" t="s">
        <v>234</v>
      </c>
      <c r="D232" s="99" t="s">
        <v>224</v>
      </c>
    </row>
    <row r="233" spans="1:4" ht="21" customHeight="1" x14ac:dyDescent="0.2">
      <c r="A233" s="96">
        <v>43210</v>
      </c>
      <c r="B233" s="131">
        <v>37.409999999999997</v>
      </c>
      <c r="C233" s="116" t="s">
        <v>168</v>
      </c>
      <c r="D233" s="99" t="s">
        <v>110</v>
      </c>
    </row>
    <row r="234" spans="1:4" ht="18" customHeight="1" x14ac:dyDescent="0.2">
      <c r="A234" s="96">
        <v>43210</v>
      </c>
      <c r="B234" s="131">
        <v>367.11</v>
      </c>
      <c r="C234" s="116" t="s">
        <v>168</v>
      </c>
      <c r="D234" s="99" t="s">
        <v>266</v>
      </c>
    </row>
    <row r="235" spans="1:4" ht="19.5" customHeight="1" x14ac:dyDescent="0.2">
      <c r="A235" s="96">
        <v>43210</v>
      </c>
      <c r="B235" s="131">
        <v>76.33</v>
      </c>
      <c r="C235" s="116" t="s">
        <v>168</v>
      </c>
      <c r="D235" s="99" t="s">
        <v>169</v>
      </c>
    </row>
    <row r="236" spans="1:4" ht="29.25" customHeight="1" x14ac:dyDescent="0.2">
      <c r="A236" s="96">
        <v>43210</v>
      </c>
      <c r="B236" s="131">
        <v>21.5</v>
      </c>
      <c r="C236" s="116" t="s">
        <v>168</v>
      </c>
      <c r="D236" s="99" t="s">
        <v>170</v>
      </c>
    </row>
    <row r="237" spans="1:4" ht="18" customHeight="1" x14ac:dyDescent="0.2">
      <c r="A237" s="96">
        <v>43210</v>
      </c>
      <c r="B237" s="131">
        <v>36.340000000000003</v>
      </c>
      <c r="C237" s="116" t="s">
        <v>168</v>
      </c>
      <c r="D237" s="99" t="s">
        <v>171</v>
      </c>
    </row>
    <row r="238" spans="1:4" ht="18" customHeight="1" x14ac:dyDescent="0.2">
      <c r="A238" s="96">
        <v>43217</v>
      </c>
      <c r="B238" s="131">
        <v>35.909999999999997</v>
      </c>
      <c r="C238" s="116" t="s">
        <v>172</v>
      </c>
      <c r="D238" s="99" t="s">
        <v>110</v>
      </c>
    </row>
    <row r="239" spans="1:4" ht="18" customHeight="1" x14ac:dyDescent="0.2">
      <c r="A239" s="96">
        <v>43217</v>
      </c>
      <c r="B239" s="131">
        <v>201.8</v>
      </c>
      <c r="C239" s="116" t="s">
        <v>172</v>
      </c>
      <c r="D239" s="99" t="s">
        <v>266</v>
      </c>
    </row>
    <row r="240" spans="1:4" ht="18" customHeight="1" x14ac:dyDescent="0.2">
      <c r="A240" s="96">
        <v>43217</v>
      </c>
      <c r="B240" s="131">
        <v>76.33</v>
      </c>
      <c r="C240" s="116" t="s">
        <v>172</v>
      </c>
      <c r="D240" s="99" t="s">
        <v>45</v>
      </c>
    </row>
    <row r="241" spans="1:4" ht="18" customHeight="1" x14ac:dyDescent="0.2">
      <c r="A241" s="96">
        <v>43217</v>
      </c>
      <c r="B241" s="131">
        <v>73.099999999999994</v>
      </c>
      <c r="C241" s="116" t="s">
        <v>172</v>
      </c>
      <c r="D241" s="99" t="s">
        <v>173</v>
      </c>
    </row>
    <row r="242" spans="1:4" ht="18" customHeight="1" x14ac:dyDescent="0.2">
      <c r="A242" s="96">
        <v>43217</v>
      </c>
      <c r="B242" s="131">
        <v>58.05</v>
      </c>
      <c r="C242" s="116" t="s">
        <v>172</v>
      </c>
      <c r="D242" s="99" t="s">
        <v>46</v>
      </c>
    </row>
    <row r="243" spans="1:4" ht="18" customHeight="1" x14ac:dyDescent="0.2">
      <c r="A243" s="96">
        <v>43220</v>
      </c>
      <c r="B243" s="131">
        <v>37.630000000000003</v>
      </c>
      <c r="C243" s="116" t="s">
        <v>235</v>
      </c>
      <c r="D243" s="99" t="s">
        <v>110</v>
      </c>
    </row>
    <row r="244" spans="1:4" ht="18" customHeight="1" x14ac:dyDescent="0.2">
      <c r="A244" s="96">
        <v>43220</v>
      </c>
      <c r="B244" s="131">
        <v>373.52</v>
      </c>
      <c r="C244" s="116" t="s">
        <v>235</v>
      </c>
      <c r="D244" s="99" t="s">
        <v>267</v>
      </c>
    </row>
    <row r="245" spans="1:4" ht="20.25" customHeight="1" x14ac:dyDescent="0.2">
      <c r="A245" s="96">
        <v>43220</v>
      </c>
      <c r="B245" s="131">
        <v>46.23</v>
      </c>
      <c r="C245" s="116" t="s">
        <v>235</v>
      </c>
      <c r="D245" s="99" t="s">
        <v>171</v>
      </c>
    </row>
    <row r="246" spans="1:4" ht="27.75" customHeight="1" x14ac:dyDescent="0.2">
      <c r="A246" s="96">
        <v>43223</v>
      </c>
      <c r="B246" s="131">
        <v>58.91</v>
      </c>
      <c r="C246" s="116" t="s">
        <v>236</v>
      </c>
      <c r="D246" s="99" t="s">
        <v>110</v>
      </c>
    </row>
    <row r="247" spans="1:4" ht="28.5" customHeight="1" x14ac:dyDescent="0.2">
      <c r="A247" s="96">
        <v>43223</v>
      </c>
      <c r="B247" s="131">
        <v>256.32</v>
      </c>
      <c r="C247" s="116" t="s">
        <v>236</v>
      </c>
      <c r="D247" s="99" t="s">
        <v>277</v>
      </c>
    </row>
    <row r="248" spans="1:4" ht="27" customHeight="1" x14ac:dyDescent="0.2">
      <c r="A248" s="96">
        <v>43223</v>
      </c>
      <c r="B248" s="131">
        <v>38</v>
      </c>
      <c r="C248" s="116" t="s">
        <v>236</v>
      </c>
      <c r="D248" s="99" t="s">
        <v>171</v>
      </c>
    </row>
    <row r="249" spans="1:4" ht="29.25" customHeight="1" x14ac:dyDescent="0.2">
      <c r="A249" s="96">
        <v>43234</v>
      </c>
      <c r="B249" s="131">
        <v>37.409999999999997</v>
      </c>
      <c r="C249" s="116" t="s">
        <v>184</v>
      </c>
      <c r="D249" s="99" t="s">
        <v>110</v>
      </c>
    </row>
    <row r="250" spans="1:4" ht="28.5" customHeight="1" x14ac:dyDescent="0.2">
      <c r="A250" s="96">
        <v>43234</v>
      </c>
      <c r="B250" s="131">
        <v>504.16</v>
      </c>
      <c r="C250" s="116" t="s">
        <v>184</v>
      </c>
      <c r="D250" s="99" t="s">
        <v>267</v>
      </c>
    </row>
    <row r="251" spans="1:4" ht="27.75" customHeight="1" x14ac:dyDescent="0.2">
      <c r="A251" s="96">
        <v>43234</v>
      </c>
      <c r="B251" s="131">
        <v>37.409999999999997</v>
      </c>
      <c r="C251" s="116" t="s">
        <v>184</v>
      </c>
      <c r="D251" s="99" t="s">
        <v>171</v>
      </c>
    </row>
    <row r="252" spans="1:4" ht="18" customHeight="1" x14ac:dyDescent="0.2">
      <c r="A252" s="96">
        <v>43235</v>
      </c>
      <c r="B252" s="131">
        <v>37.630000000000003</v>
      </c>
      <c r="C252" s="116" t="s">
        <v>174</v>
      </c>
      <c r="D252" s="99" t="s">
        <v>110</v>
      </c>
    </row>
    <row r="253" spans="1:4" ht="18" customHeight="1" x14ac:dyDescent="0.2">
      <c r="A253" s="96">
        <v>43235</v>
      </c>
      <c r="B253" s="131">
        <v>264.45</v>
      </c>
      <c r="C253" s="116" t="s">
        <v>174</v>
      </c>
      <c r="D253" s="99" t="s">
        <v>279</v>
      </c>
    </row>
    <row r="254" spans="1:4" ht="18" customHeight="1" x14ac:dyDescent="0.2">
      <c r="A254" s="96">
        <v>43235</v>
      </c>
      <c r="B254" s="131">
        <v>21.5</v>
      </c>
      <c r="C254" s="116" t="s">
        <v>174</v>
      </c>
      <c r="D254" s="1" t="s">
        <v>185</v>
      </c>
    </row>
    <row r="255" spans="1:4" ht="18" customHeight="1" x14ac:dyDescent="0.2">
      <c r="A255" s="96">
        <v>43235</v>
      </c>
      <c r="B255" s="131">
        <v>21.5</v>
      </c>
      <c r="C255" s="116" t="s">
        <v>174</v>
      </c>
      <c r="D255" s="99" t="s">
        <v>175</v>
      </c>
    </row>
    <row r="256" spans="1:4" ht="15.75" customHeight="1" x14ac:dyDescent="0.2">
      <c r="A256" s="96">
        <v>43235</v>
      </c>
      <c r="B256" s="131">
        <v>37.840000000000003</v>
      </c>
      <c r="C256" s="116" t="s">
        <v>174</v>
      </c>
      <c r="D256" s="99" t="s">
        <v>171</v>
      </c>
    </row>
    <row r="257" spans="1:4" ht="18.75" customHeight="1" x14ac:dyDescent="0.2">
      <c r="A257" s="96">
        <v>43238</v>
      </c>
      <c r="B257" s="131">
        <v>37.630000000000003</v>
      </c>
      <c r="C257" s="116" t="s">
        <v>207</v>
      </c>
      <c r="D257" s="99" t="s">
        <v>47</v>
      </c>
    </row>
    <row r="258" spans="1:4" ht="15.75" customHeight="1" x14ac:dyDescent="0.2">
      <c r="A258" s="96">
        <v>43238</v>
      </c>
      <c r="B258" s="131">
        <v>490.64</v>
      </c>
      <c r="C258" s="116" t="s">
        <v>207</v>
      </c>
      <c r="D258" s="99" t="s">
        <v>279</v>
      </c>
    </row>
    <row r="259" spans="1:4" ht="17.25" customHeight="1" x14ac:dyDescent="0.2">
      <c r="A259" s="96">
        <v>43238</v>
      </c>
      <c r="B259" s="131">
        <v>76.33</v>
      </c>
      <c r="C259" s="116" t="s">
        <v>207</v>
      </c>
      <c r="D259" s="99" t="s">
        <v>82</v>
      </c>
    </row>
    <row r="260" spans="1:4" ht="22.5" customHeight="1" x14ac:dyDescent="0.2">
      <c r="A260" s="96">
        <v>43238</v>
      </c>
      <c r="B260" s="144">
        <v>73.099999999999994</v>
      </c>
      <c r="C260" s="164" t="s">
        <v>207</v>
      </c>
      <c r="D260" s="164" t="s">
        <v>121</v>
      </c>
    </row>
    <row r="261" spans="1:4" ht="18" customHeight="1" x14ac:dyDescent="0.2">
      <c r="A261" s="103">
        <v>43238</v>
      </c>
      <c r="B261" s="8">
        <v>36.119999999999997</v>
      </c>
      <c r="C261" s="119" t="s">
        <v>207</v>
      </c>
      <c r="D261" s="119" t="s">
        <v>46</v>
      </c>
    </row>
    <row r="262" spans="1:4" ht="18.75" customHeight="1" x14ac:dyDescent="0.2">
      <c r="A262" s="103">
        <v>43245</v>
      </c>
      <c r="B262" s="8">
        <v>41.28</v>
      </c>
      <c r="C262" s="121" t="s">
        <v>237</v>
      </c>
      <c r="D262" s="121" t="s">
        <v>110</v>
      </c>
    </row>
    <row r="263" spans="1:4" ht="18.75" customHeight="1" x14ac:dyDescent="0.2">
      <c r="A263" s="103">
        <v>43245</v>
      </c>
      <c r="B263" s="143">
        <v>470.1</v>
      </c>
      <c r="C263" s="121" t="s">
        <v>237</v>
      </c>
      <c r="D263" s="121" t="s">
        <v>266</v>
      </c>
    </row>
    <row r="264" spans="1:4" ht="18.75" customHeight="1" x14ac:dyDescent="0.2">
      <c r="A264" s="103">
        <v>43245</v>
      </c>
      <c r="B264" s="8">
        <v>101.48</v>
      </c>
      <c r="C264" s="121" t="s">
        <v>237</v>
      </c>
      <c r="D264" s="121" t="s">
        <v>208</v>
      </c>
    </row>
    <row r="265" spans="1:4" ht="19.5" customHeight="1" x14ac:dyDescent="0.2">
      <c r="A265" s="103">
        <v>43245</v>
      </c>
      <c r="B265" s="144">
        <v>34.4</v>
      </c>
      <c r="C265" s="121" t="s">
        <v>237</v>
      </c>
      <c r="D265" s="121" t="s">
        <v>46</v>
      </c>
    </row>
    <row r="266" spans="1:4" ht="25.5" customHeight="1" x14ac:dyDescent="0.2">
      <c r="A266" s="103">
        <v>43257</v>
      </c>
      <c r="B266" s="8">
        <v>181.19</v>
      </c>
      <c r="C266" s="121" t="s">
        <v>247</v>
      </c>
      <c r="D266" s="119" t="s">
        <v>266</v>
      </c>
    </row>
    <row r="267" spans="1:4" ht="15.6" customHeight="1" x14ac:dyDescent="0.2">
      <c r="A267" s="103">
        <v>43266</v>
      </c>
      <c r="B267" s="144">
        <v>34.4</v>
      </c>
      <c r="C267" s="119" t="s">
        <v>238</v>
      </c>
      <c r="D267" s="119" t="s">
        <v>110</v>
      </c>
    </row>
    <row r="268" spans="1:4" ht="15.6" customHeight="1" x14ac:dyDescent="0.2">
      <c r="A268" s="103">
        <v>43266</v>
      </c>
      <c r="B268" s="129">
        <v>393.76</v>
      </c>
      <c r="C268" s="129" t="s">
        <v>239</v>
      </c>
      <c r="D268" s="129" t="s">
        <v>266</v>
      </c>
    </row>
    <row r="269" spans="1:4" ht="18" customHeight="1" x14ac:dyDescent="0.2">
      <c r="A269" s="103">
        <v>43266</v>
      </c>
      <c r="B269" s="134">
        <v>47.3</v>
      </c>
      <c r="C269" s="121" t="s">
        <v>239</v>
      </c>
      <c r="D269" s="121" t="s">
        <v>46</v>
      </c>
    </row>
    <row r="270" spans="1:4" ht="17.25" customHeight="1" x14ac:dyDescent="0.2">
      <c r="A270" s="103">
        <v>43271</v>
      </c>
      <c r="B270" s="121">
        <v>38.92</v>
      </c>
      <c r="C270" s="121" t="s">
        <v>245</v>
      </c>
      <c r="D270" s="121" t="s">
        <v>110</v>
      </c>
    </row>
    <row r="271" spans="1:4" ht="16.5" customHeight="1" x14ac:dyDescent="0.2">
      <c r="A271" s="103">
        <v>43271</v>
      </c>
      <c r="B271" s="121">
        <v>377.52</v>
      </c>
      <c r="C271" s="121" t="s">
        <v>245</v>
      </c>
      <c r="D271" s="121" t="s">
        <v>266</v>
      </c>
    </row>
    <row r="272" spans="1:4" ht="21" customHeight="1" x14ac:dyDescent="0.2">
      <c r="A272" s="103">
        <v>43271</v>
      </c>
      <c r="B272" s="121">
        <v>39.130000000000003</v>
      </c>
      <c r="C272" s="121" t="s">
        <v>245</v>
      </c>
      <c r="D272" s="121" t="s">
        <v>46</v>
      </c>
    </row>
    <row r="273" spans="1:5" s="42" customFormat="1" ht="25.5" customHeight="1" x14ac:dyDescent="0.2">
      <c r="A273" s="60" t="s">
        <v>4</v>
      </c>
      <c r="B273" s="66">
        <f>SUM(B53:B272)</f>
        <v>33668.189999999995</v>
      </c>
      <c r="C273" s="61"/>
      <c r="D273" s="61"/>
      <c r="E273" s="1"/>
    </row>
    <row r="274" spans="1:5" s="42" customFormat="1" ht="30.75" customHeight="1" x14ac:dyDescent="0.2">
      <c r="A274" s="182" t="s">
        <v>15</v>
      </c>
      <c r="B274" s="183"/>
      <c r="C274" s="183"/>
      <c r="D274" s="44"/>
    </row>
    <row r="275" spans="1:5" s="42" customFormat="1" ht="27.75" customHeight="1" x14ac:dyDescent="0.2">
      <c r="A275" s="39" t="s">
        <v>0</v>
      </c>
      <c r="B275" s="40" t="s">
        <v>249</v>
      </c>
      <c r="C275" s="40" t="s">
        <v>39</v>
      </c>
      <c r="D275" s="40" t="s">
        <v>11</v>
      </c>
    </row>
    <row r="276" spans="1:5" s="42" customFormat="1" ht="18.75" customHeight="1" x14ac:dyDescent="0.2">
      <c r="A276" s="94">
        <v>42928</v>
      </c>
      <c r="B276" s="145">
        <v>10.47</v>
      </c>
      <c r="C276" s="95" t="s">
        <v>86</v>
      </c>
      <c r="D276" s="95" t="s">
        <v>42</v>
      </c>
    </row>
    <row r="277" spans="1:5" s="42" customFormat="1" ht="15.95" customHeight="1" x14ac:dyDescent="0.2">
      <c r="A277" s="94">
        <v>42928</v>
      </c>
      <c r="B277" s="145">
        <v>12.9</v>
      </c>
      <c r="C277" s="95" t="s">
        <v>87</v>
      </c>
      <c r="D277" s="95" t="s">
        <v>42</v>
      </c>
    </row>
    <row r="278" spans="1:5" s="42" customFormat="1" ht="15.95" customHeight="1" x14ac:dyDescent="0.2">
      <c r="A278" s="94">
        <v>42934</v>
      </c>
      <c r="B278" s="145">
        <v>37.39</v>
      </c>
      <c r="C278" s="95" t="s">
        <v>51</v>
      </c>
      <c r="D278" s="95" t="s">
        <v>42</v>
      </c>
    </row>
    <row r="279" spans="1:5" s="42" customFormat="1" ht="15.95" customHeight="1" x14ac:dyDescent="0.2">
      <c r="A279" s="94">
        <v>42956</v>
      </c>
      <c r="B279" s="145">
        <v>11.4</v>
      </c>
      <c r="C279" s="95" t="s">
        <v>86</v>
      </c>
      <c r="D279" s="95" t="s">
        <v>42</v>
      </c>
    </row>
    <row r="280" spans="1:5" s="42" customFormat="1" ht="15.95" customHeight="1" x14ac:dyDescent="0.2">
      <c r="A280" s="94">
        <v>42961</v>
      </c>
      <c r="B280" s="145">
        <v>15.14</v>
      </c>
      <c r="C280" s="95" t="s">
        <v>90</v>
      </c>
      <c r="D280" s="95" t="s">
        <v>42</v>
      </c>
    </row>
    <row r="281" spans="1:5" s="42" customFormat="1" ht="15.95" customHeight="1" x14ac:dyDescent="0.2">
      <c r="A281" s="94">
        <v>42961</v>
      </c>
      <c r="B281" s="145">
        <v>14.02</v>
      </c>
      <c r="C281" s="95" t="s">
        <v>91</v>
      </c>
      <c r="D281" s="95" t="s">
        <v>42</v>
      </c>
    </row>
    <row r="282" spans="1:5" s="42" customFormat="1" ht="15.95" customHeight="1" x14ac:dyDescent="0.2">
      <c r="A282" s="94">
        <v>42964</v>
      </c>
      <c r="B282" s="145">
        <v>37.39</v>
      </c>
      <c r="C282" s="95" t="s">
        <v>93</v>
      </c>
      <c r="D282" s="95" t="s">
        <v>42</v>
      </c>
    </row>
    <row r="283" spans="1:5" s="42" customFormat="1" ht="17.45" customHeight="1" x14ac:dyDescent="0.2">
      <c r="A283" s="94">
        <v>371682</v>
      </c>
      <c r="B283" s="145">
        <v>37.39</v>
      </c>
      <c r="C283" s="95" t="s">
        <v>94</v>
      </c>
      <c r="D283" s="95" t="s">
        <v>42</v>
      </c>
    </row>
    <row r="284" spans="1:5" s="42" customFormat="1" ht="16.5" customHeight="1" x14ac:dyDescent="0.2">
      <c r="A284" s="94">
        <v>42965</v>
      </c>
      <c r="B284" s="145">
        <v>14.58</v>
      </c>
      <c r="C284" s="95" t="s">
        <v>89</v>
      </c>
      <c r="D284" s="95" t="s">
        <v>72</v>
      </c>
    </row>
    <row r="285" spans="1:5" s="42" customFormat="1" ht="18" customHeight="1" x14ac:dyDescent="0.2">
      <c r="A285" s="94">
        <v>42970</v>
      </c>
      <c r="B285" s="145">
        <v>37.39</v>
      </c>
      <c r="C285" s="95" t="s">
        <v>144</v>
      </c>
      <c r="D285" s="95" t="s">
        <v>42</v>
      </c>
    </row>
    <row r="286" spans="1:5" s="42" customFormat="1" ht="18" customHeight="1" x14ac:dyDescent="0.2">
      <c r="A286" s="94">
        <v>42970</v>
      </c>
      <c r="B286" s="145">
        <v>37.39</v>
      </c>
      <c r="C286" s="95" t="s">
        <v>145</v>
      </c>
      <c r="D286" s="95" t="s">
        <v>42</v>
      </c>
    </row>
    <row r="287" spans="1:5" s="42" customFormat="1" ht="18.600000000000001" customHeight="1" x14ac:dyDescent="0.2">
      <c r="A287" s="94">
        <v>42983</v>
      </c>
      <c r="B287" s="145">
        <v>101.06</v>
      </c>
      <c r="C287" s="95" t="s">
        <v>80</v>
      </c>
      <c r="D287" s="95" t="s">
        <v>146</v>
      </c>
    </row>
    <row r="288" spans="1:5" s="42" customFormat="1" ht="17.45" customHeight="1" x14ac:dyDescent="0.2">
      <c r="A288" s="97">
        <v>42992</v>
      </c>
      <c r="B288" s="140">
        <v>152.44</v>
      </c>
      <c r="C288" s="102" t="s">
        <v>281</v>
      </c>
      <c r="D288" s="102" t="s">
        <v>85</v>
      </c>
    </row>
    <row r="289" spans="1:5" ht="15.6" customHeight="1" x14ac:dyDescent="0.2">
      <c r="A289" s="97">
        <v>43019</v>
      </c>
      <c r="B289" s="140">
        <v>18.059999999999999</v>
      </c>
      <c r="C289" s="102" t="s">
        <v>86</v>
      </c>
      <c r="D289" s="102" t="s">
        <v>72</v>
      </c>
      <c r="E289" s="42"/>
    </row>
    <row r="290" spans="1:5" ht="15.6" customHeight="1" x14ac:dyDescent="0.2">
      <c r="A290" s="100">
        <v>43027</v>
      </c>
      <c r="B290" s="120">
        <v>19.350000000000001</v>
      </c>
      <c r="C290" s="98" t="s">
        <v>142</v>
      </c>
      <c r="D290" s="98" t="s">
        <v>72</v>
      </c>
    </row>
    <row r="291" spans="1:5" ht="15.6" customHeight="1" x14ac:dyDescent="0.2">
      <c r="A291" s="100">
        <v>43045</v>
      </c>
      <c r="B291" s="120">
        <v>38.700000000000003</v>
      </c>
      <c r="C291" s="98" t="s">
        <v>150</v>
      </c>
      <c r="D291" s="98" t="s">
        <v>72</v>
      </c>
    </row>
    <row r="292" spans="1:5" ht="15.6" customHeight="1" x14ac:dyDescent="0.2">
      <c r="A292" s="100">
        <v>43046</v>
      </c>
      <c r="B292" s="120">
        <v>107.72</v>
      </c>
      <c r="C292" s="98" t="s">
        <v>152</v>
      </c>
      <c r="D292" s="98" t="s">
        <v>151</v>
      </c>
    </row>
    <row r="293" spans="1:5" ht="15.6" customHeight="1" x14ac:dyDescent="0.2">
      <c r="A293" s="100">
        <v>43186</v>
      </c>
      <c r="B293" s="146">
        <v>17.63</v>
      </c>
      <c r="C293" s="98" t="s">
        <v>206</v>
      </c>
      <c r="D293" s="98" t="s">
        <v>72</v>
      </c>
    </row>
    <row r="294" spans="1:5" ht="15.6" customHeight="1" x14ac:dyDescent="0.2">
      <c r="A294" s="100">
        <v>43245</v>
      </c>
      <c r="B294" s="120">
        <v>13.12</v>
      </c>
      <c r="C294" s="98" t="s">
        <v>248</v>
      </c>
      <c r="D294" s="98" t="s">
        <v>42</v>
      </c>
    </row>
    <row r="295" spans="1:5" s="8" customFormat="1" ht="34.5" customHeight="1" x14ac:dyDescent="0.2">
      <c r="A295" s="60" t="s">
        <v>4</v>
      </c>
      <c r="B295" s="66">
        <f>SUM(B276:B294)</f>
        <v>733.54000000000008</v>
      </c>
      <c r="C295" s="61"/>
      <c r="D295" s="61"/>
      <c r="E295" s="1"/>
    </row>
    <row r="296" spans="1:5" s="61" customFormat="1" ht="15" x14ac:dyDescent="0.2">
      <c r="A296" s="43" t="s">
        <v>7</v>
      </c>
      <c r="B296" s="67">
        <f>B50+B273+B295</f>
        <v>91184.249999999985</v>
      </c>
      <c r="C296" s="9"/>
      <c r="D296" s="9"/>
      <c r="E296" s="8"/>
    </row>
    <row r="297" spans="1:5" s="63" customFormat="1" x14ac:dyDescent="0.2">
      <c r="A297" s="61"/>
      <c r="B297" s="57"/>
      <c r="C297" s="58"/>
      <c r="D297" s="58"/>
      <c r="E297" s="61"/>
    </row>
    <row r="298" spans="1:5" s="63" customFormat="1" ht="12.6" customHeight="1" x14ac:dyDescent="0.2">
      <c r="A298" s="46"/>
      <c r="B298" s="3"/>
    </row>
    <row r="299" spans="1:5" s="61" customFormat="1" ht="12.95" customHeight="1" x14ac:dyDescent="0.2">
      <c r="A299" s="170"/>
      <c r="B299" s="170"/>
      <c r="C299" s="170"/>
      <c r="D299" s="63"/>
      <c r="E299" s="63"/>
    </row>
    <row r="300" spans="1:5" x14ac:dyDescent="0.2">
      <c r="A300" s="171"/>
      <c r="B300" s="171"/>
      <c r="C300" s="171"/>
      <c r="D300" s="61"/>
      <c r="E300" s="61"/>
    </row>
    <row r="301" spans="1:5" x14ac:dyDescent="0.2">
      <c r="A301" s="55"/>
      <c r="B301" s="56"/>
      <c r="C301" s="61"/>
      <c r="D301" s="61"/>
    </row>
    <row r="302" spans="1:5" x14ac:dyDescent="0.2">
      <c r="A302" s="74"/>
      <c r="B302" s="56"/>
      <c r="C302" s="93"/>
      <c r="D302" s="93"/>
    </row>
    <row r="303" spans="1:5" x14ac:dyDescent="0.2">
      <c r="A303" s="74"/>
      <c r="B303" s="56"/>
      <c r="C303" s="73"/>
      <c r="D303" s="73"/>
    </row>
    <row r="304" spans="1:5" x14ac:dyDescent="0.2">
      <c r="A304" s="168"/>
      <c r="B304" s="168"/>
      <c r="C304" s="168"/>
      <c r="D304" s="168"/>
    </row>
    <row r="305" spans="1:4" x14ac:dyDescent="0.2">
      <c r="A305" s="38"/>
      <c r="B305" s="61"/>
      <c r="C305" s="61"/>
      <c r="D305" s="61"/>
    </row>
    <row r="306" spans="1:4" x14ac:dyDescent="0.2">
      <c r="A306" s="38"/>
      <c r="B306" s="61"/>
      <c r="C306" s="61"/>
      <c r="D306" s="61"/>
    </row>
    <row r="307" spans="1:4" x14ac:dyDescent="0.2">
      <c r="A307" s="38"/>
      <c r="B307" s="61"/>
      <c r="C307" s="61"/>
      <c r="D307" s="61"/>
    </row>
    <row r="308" spans="1:4" x14ac:dyDescent="0.2">
      <c r="A308" s="38"/>
      <c r="B308" s="61"/>
      <c r="C308" s="61"/>
      <c r="D308" s="61"/>
    </row>
    <row r="309" spans="1:4" x14ac:dyDescent="0.2">
      <c r="A309" s="38"/>
      <c r="B309" s="61"/>
      <c r="C309" s="61"/>
      <c r="D309" s="61"/>
    </row>
    <row r="310" spans="1:4" x14ac:dyDescent="0.2">
      <c r="A310" s="38"/>
      <c r="B310" s="61"/>
      <c r="C310" s="61"/>
      <c r="D310" s="61"/>
    </row>
    <row r="311" spans="1:4" x14ac:dyDescent="0.2">
      <c r="A311" s="38"/>
      <c r="B311" s="61"/>
      <c r="C311" s="61"/>
      <c r="D311" s="61"/>
    </row>
    <row r="312" spans="1:4" x14ac:dyDescent="0.2">
      <c r="A312" s="38"/>
      <c r="B312" s="61"/>
      <c r="C312" s="61"/>
      <c r="D312" s="61"/>
    </row>
    <row r="313" spans="1:4" x14ac:dyDescent="0.2">
      <c r="A313" s="38"/>
      <c r="B313" s="61"/>
      <c r="C313" s="61"/>
      <c r="D313" s="61"/>
    </row>
    <row r="314" spans="1:4" x14ac:dyDescent="0.2">
      <c r="A314" s="38"/>
      <c r="B314" s="61"/>
      <c r="C314" s="61"/>
      <c r="D314" s="61"/>
    </row>
    <row r="315" spans="1:4" x14ac:dyDescent="0.2">
      <c r="A315" s="38"/>
      <c r="B315" s="61"/>
      <c r="C315" s="61"/>
      <c r="D315" s="61"/>
    </row>
  </sheetData>
  <mergeCells count="12">
    <mergeCell ref="A304:D304"/>
    <mergeCell ref="A1:D1"/>
    <mergeCell ref="A299:C299"/>
    <mergeCell ref="A300:C300"/>
    <mergeCell ref="A7:D7"/>
    <mergeCell ref="B2:D2"/>
    <mergeCell ref="B3:D3"/>
    <mergeCell ref="B4:D4"/>
    <mergeCell ref="A5:D5"/>
    <mergeCell ref="A6:D6"/>
    <mergeCell ref="A51:C51"/>
    <mergeCell ref="A274:C274"/>
  </mergeCells>
  <printOptions gridLines="1"/>
  <pageMargins left="0.70866141732283472" right="0.70866141732283472" top="0.74803149606299213" bottom="0.74803149606299213" header="0.31496062992125984" footer="0.31496062992125984"/>
  <pageSetup paperSize="8" scale="8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zoomScaleNormal="100" workbookViewId="0">
      <selection activeCell="D26" sqref="A17:F26"/>
    </sheetView>
  </sheetViews>
  <sheetFormatPr defaultColWidth="9.140625" defaultRowHeight="12.75" x14ac:dyDescent="0.2"/>
  <cols>
    <col min="1" max="2" width="23.5703125" style="15" customWidth="1"/>
    <col min="3" max="6" width="27.5703125" style="15" customWidth="1"/>
    <col min="7" max="16384" width="9.140625" style="16"/>
  </cols>
  <sheetData>
    <row r="1" spans="1:7" ht="36" customHeight="1" x14ac:dyDescent="0.2">
      <c r="A1" s="186" t="s">
        <v>23</v>
      </c>
      <c r="B1" s="186"/>
      <c r="C1" s="186"/>
      <c r="D1" s="186"/>
      <c r="E1" s="186"/>
      <c r="F1" s="186"/>
    </row>
    <row r="2" spans="1:7" ht="36" customHeight="1" x14ac:dyDescent="0.2">
      <c r="A2" s="48" t="s">
        <v>8</v>
      </c>
      <c r="B2" s="190" t="str">
        <f>Travel!B2</f>
        <v>NZ Customs</v>
      </c>
      <c r="C2" s="190"/>
      <c r="D2" s="190"/>
      <c r="E2" s="190"/>
      <c r="F2" s="190"/>
      <c r="G2" s="49"/>
    </row>
    <row r="3" spans="1:7" ht="36" customHeight="1" x14ac:dyDescent="0.2">
      <c r="A3" s="48" t="s">
        <v>9</v>
      </c>
      <c r="B3" s="191" t="str">
        <f>Travel!B3</f>
        <v>Christine Stevenson</v>
      </c>
      <c r="C3" s="191"/>
      <c r="D3" s="191"/>
      <c r="E3" s="191"/>
      <c r="F3" s="191"/>
      <c r="G3" s="50"/>
    </row>
    <row r="4" spans="1:7" ht="36" customHeight="1" x14ac:dyDescent="0.2">
      <c r="A4" s="48" t="s">
        <v>3</v>
      </c>
      <c r="B4" s="191" t="str">
        <f>Travel!B4</f>
        <v xml:space="preserve">1 July 2017 to 30 June 2018 </v>
      </c>
      <c r="C4" s="191"/>
      <c r="D4" s="191"/>
      <c r="E4" s="191"/>
      <c r="F4" s="191"/>
      <c r="G4" s="50"/>
    </row>
    <row r="5" spans="1:7" s="14" customFormat="1" ht="35.25" customHeight="1" x14ac:dyDescent="0.25">
      <c r="A5" s="192" t="s">
        <v>30</v>
      </c>
      <c r="B5" s="193"/>
      <c r="C5" s="194"/>
      <c r="D5" s="194"/>
      <c r="E5" s="194"/>
      <c r="F5" s="195"/>
    </row>
    <row r="6" spans="1:7" s="14" customFormat="1" ht="35.25" customHeight="1" x14ac:dyDescent="0.25">
      <c r="A6" s="187" t="s">
        <v>40</v>
      </c>
      <c r="B6" s="188"/>
      <c r="C6" s="188"/>
      <c r="D6" s="188"/>
      <c r="E6" s="188"/>
      <c r="F6" s="189"/>
    </row>
    <row r="7" spans="1:7" s="3" customFormat="1" ht="30.95" customHeight="1" x14ac:dyDescent="0.25">
      <c r="A7" s="184" t="s">
        <v>20</v>
      </c>
      <c r="B7" s="185"/>
      <c r="C7" s="5"/>
      <c r="D7" s="5"/>
      <c r="E7" s="5"/>
      <c r="F7" s="22"/>
    </row>
    <row r="8" spans="1:7" ht="25.5" x14ac:dyDescent="0.2">
      <c r="A8" s="23" t="s">
        <v>0</v>
      </c>
      <c r="B8" s="40" t="s">
        <v>28</v>
      </c>
      <c r="C8" s="2" t="s">
        <v>5</v>
      </c>
      <c r="D8" s="2" t="s">
        <v>13</v>
      </c>
      <c r="E8" s="2" t="s">
        <v>12</v>
      </c>
      <c r="F8" s="10" t="s">
        <v>1</v>
      </c>
    </row>
    <row r="9" spans="1:7" x14ac:dyDescent="0.2">
      <c r="A9" s="20"/>
      <c r="F9" s="21"/>
    </row>
    <row r="10" spans="1:7" x14ac:dyDescent="0.2">
      <c r="A10" s="20"/>
      <c r="F10" s="21"/>
    </row>
    <row r="11" spans="1:7" x14ac:dyDescent="0.2">
      <c r="A11" s="20"/>
      <c r="F11" s="21"/>
    </row>
    <row r="12" spans="1:7" ht="11.25" customHeight="1" x14ac:dyDescent="0.2">
      <c r="A12" s="20"/>
      <c r="F12" s="21"/>
    </row>
    <row r="13" spans="1:7" hidden="1" x14ac:dyDescent="0.2">
      <c r="A13" s="20"/>
      <c r="F13" s="21"/>
    </row>
    <row r="14" spans="1:7" s="19" customFormat="1" ht="25.5" hidden="1" customHeight="1" x14ac:dyDescent="0.2">
      <c r="A14" s="20"/>
      <c r="B14" s="15"/>
      <c r="C14" s="15"/>
      <c r="D14" s="15"/>
      <c r="E14" s="15"/>
      <c r="F14" s="21"/>
    </row>
    <row r="15" spans="1:7" ht="24.95" customHeight="1" x14ac:dyDescent="0.2">
      <c r="A15" s="62" t="s">
        <v>21</v>
      </c>
      <c r="B15" s="68">
        <f>SUM(B9:B14)</f>
        <v>0</v>
      </c>
      <c r="C15" s="24"/>
      <c r="D15" s="25"/>
      <c r="E15" s="25"/>
      <c r="F15" s="26"/>
    </row>
    <row r="16" spans="1:7" x14ac:dyDescent="0.2">
      <c r="A16" s="70"/>
      <c r="B16" s="28"/>
      <c r="C16" s="28"/>
      <c r="D16" s="28"/>
      <c r="E16" s="28"/>
      <c r="F16" s="29"/>
    </row>
    <row r="17" spans="1:6" x14ac:dyDescent="0.2">
      <c r="A17" s="46"/>
      <c r="B17" s="3"/>
      <c r="C17" s="63"/>
      <c r="F17" s="21"/>
    </row>
    <row r="18" spans="1:6" x14ac:dyDescent="0.2">
      <c r="A18" s="196"/>
      <c r="B18" s="196"/>
      <c r="C18" s="196"/>
      <c r="D18" s="196"/>
      <c r="E18" s="196"/>
      <c r="F18" s="197"/>
    </row>
    <row r="19" spans="1:6" x14ac:dyDescent="0.2">
      <c r="A19" s="170"/>
      <c r="B19" s="170"/>
      <c r="C19" s="170"/>
      <c r="F19" s="21"/>
    </row>
    <row r="20" spans="1:6" x14ac:dyDescent="0.2">
      <c r="A20" s="55"/>
      <c r="B20" s="56"/>
      <c r="C20" s="63"/>
      <c r="D20" s="64"/>
      <c r="E20" s="64"/>
      <c r="F20" s="64"/>
    </row>
    <row r="21" spans="1:6" x14ac:dyDescent="0.2">
      <c r="A21" s="74"/>
      <c r="B21" s="56"/>
      <c r="C21" s="73"/>
      <c r="D21" s="73"/>
      <c r="E21" s="73"/>
      <c r="F21" s="11"/>
    </row>
    <row r="22" spans="1:6" ht="12.75" customHeight="1" x14ac:dyDescent="0.2">
      <c r="A22" s="168"/>
      <c r="B22" s="168"/>
      <c r="C22" s="78"/>
      <c r="D22" s="78"/>
      <c r="E22" s="78"/>
      <c r="F22" s="79"/>
    </row>
    <row r="23" spans="1:6" x14ac:dyDescent="0.2">
      <c r="A23" s="64"/>
      <c r="B23" s="64"/>
      <c r="C23" s="64"/>
      <c r="D23" s="64"/>
      <c r="E23" s="64"/>
      <c r="F23" s="64"/>
    </row>
    <row r="24" spans="1:6" x14ac:dyDescent="0.2">
      <c r="A24" s="64"/>
      <c r="B24" s="64"/>
      <c r="C24" s="64"/>
      <c r="D24" s="64"/>
      <c r="E24" s="64"/>
      <c r="F24" s="64"/>
    </row>
    <row r="25" spans="1:6" x14ac:dyDescent="0.2">
      <c r="A25" s="64"/>
      <c r="B25" s="64"/>
      <c r="C25" s="64"/>
      <c r="D25" s="64"/>
      <c r="E25" s="64"/>
      <c r="F25" s="64"/>
    </row>
    <row r="26" spans="1:6" x14ac:dyDescent="0.2">
      <c r="A26" s="64"/>
      <c r="B26" s="64"/>
      <c r="C26" s="64"/>
      <c r="D26" s="64"/>
      <c r="E26" s="64"/>
      <c r="F26" s="64"/>
    </row>
    <row r="27" spans="1:6" x14ac:dyDescent="0.2">
      <c r="A27" s="64"/>
      <c r="B27" s="64"/>
      <c r="C27" s="64"/>
      <c r="D27" s="64"/>
      <c r="E27" s="64"/>
      <c r="F27" s="64"/>
    </row>
  </sheetData>
  <mergeCells count="10">
    <mergeCell ref="A22:B22"/>
    <mergeCell ref="A7:B7"/>
    <mergeCell ref="A19:C19"/>
    <mergeCell ref="A1:F1"/>
    <mergeCell ref="A6:F6"/>
    <mergeCell ref="B2:F2"/>
    <mergeCell ref="B3:F3"/>
    <mergeCell ref="B4:F4"/>
    <mergeCell ref="A5:F5"/>
    <mergeCell ref="A18:F18"/>
  </mergeCells>
  <printOptions gridLines="1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Normal="100" workbookViewId="0">
      <selection activeCell="D32" sqref="A16:E32"/>
    </sheetView>
  </sheetViews>
  <sheetFormatPr defaultColWidth="9.140625" defaultRowHeight="12.75" x14ac:dyDescent="0.2"/>
  <cols>
    <col min="1" max="5" width="27.5703125" style="32" customWidth="1"/>
    <col min="6" max="16384" width="9.140625" style="35"/>
  </cols>
  <sheetData>
    <row r="1" spans="1:14" ht="36" customHeight="1" x14ac:dyDescent="0.2">
      <c r="A1" s="186" t="s">
        <v>23</v>
      </c>
      <c r="B1" s="186"/>
      <c r="C1" s="186"/>
      <c r="D1" s="186"/>
      <c r="E1" s="186"/>
      <c r="F1" s="72"/>
    </row>
    <row r="2" spans="1:14" ht="36" customHeight="1" x14ac:dyDescent="0.2">
      <c r="A2" s="48" t="s">
        <v>8</v>
      </c>
      <c r="B2" s="190" t="str">
        <f>Travel!B2</f>
        <v>NZ Customs</v>
      </c>
      <c r="C2" s="190"/>
      <c r="D2" s="190"/>
      <c r="E2" s="190"/>
      <c r="F2" s="49"/>
      <c r="G2" s="49"/>
    </row>
    <row r="3" spans="1:14" ht="36" customHeight="1" x14ac:dyDescent="0.2">
      <c r="A3" s="48" t="s">
        <v>9</v>
      </c>
      <c r="B3" s="191" t="str">
        <f>Travel!B3</f>
        <v>Christine Stevenson</v>
      </c>
      <c r="C3" s="191"/>
      <c r="D3" s="191"/>
      <c r="E3" s="191"/>
      <c r="F3" s="50"/>
      <c r="G3" s="50"/>
    </row>
    <row r="4" spans="1:14" ht="36" customHeight="1" x14ac:dyDescent="0.2">
      <c r="A4" s="48" t="s">
        <v>3</v>
      </c>
      <c r="B4" s="191" t="str">
        <f>Travel!B4</f>
        <v xml:space="preserve">1 July 2017 to 30 June 2018 </v>
      </c>
      <c r="C4" s="191"/>
      <c r="D4" s="191"/>
      <c r="E4" s="191"/>
      <c r="F4" s="50"/>
      <c r="G4" s="50"/>
    </row>
    <row r="5" spans="1:14" ht="36" customHeight="1" x14ac:dyDescent="0.2">
      <c r="A5" s="207" t="s">
        <v>31</v>
      </c>
      <c r="B5" s="208"/>
      <c r="C5" s="208"/>
      <c r="D5" s="208"/>
      <c r="E5" s="209"/>
    </row>
    <row r="6" spans="1:14" ht="20.100000000000001" customHeight="1" x14ac:dyDescent="0.2">
      <c r="A6" s="205" t="s">
        <v>35</v>
      </c>
      <c r="B6" s="205"/>
      <c r="C6" s="205"/>
      <c r="D6" s="205"/>
      <c r="E6" s="206"/>
      <c r="F6" s="51"/>
      <c r="G6" s="51"/>
    </row>
    <row r="7" spans="1:14" ht="20.25" customHeight="1" x14ac:dyDescent="0.25">
      <c r="A7" s="30" t="s">
        <v>19</v>
      </c>
      <c r="B7" s="5"/>
      <c r="C7" s="5"/>
      <c r="D7" s="5"/>
      <c r="E7" s="22"/>
    </row>
    <row r="8" spans="1:14" ht="25.5" x14ac:dyDescent="0.2">
      <c r="A8" s="23" t="s">
        <v>0</v>
      </c>
      <c r="B8" s="2" t="s">
        <v>29</v>
      </c>
      <c r="C8" s="2" t="s">
        <v>26</v>
      </c>
      <c r="D8" s="2" t="s">
        <v>32</v>
      </c>
      <c r="E8" s="10" t="s">
        <v>41</v>
      </c>
    </row>
    <row r="9" spans="1:14" x14ac:dyDescent="0.2">
      <c r="A9" s="33"/>
      <c r="E9" s="34"/>
    </row>
    <row r="10" spans="1:14" x14ac:dyDescent="0.2">
      <c r="A10" s="45"/>
      <c r="B10" s="46"/>
      <c r="C10" s="46"/>
      <c r="D10" s="46"/>
      <c r="E10" s="47"/>
    </row>
    <row r="11" spans="1:14" x14ac:dyDescent="0.2">
      <c r="A11" s="33"/>
      <c r="E11" s="34"/>
      <c r="N11" s="52"/>
    </row>
    <row r="12" spans="1:14" x14ac:dyDescent="0.2">
      <c r="A12" s="33"/>
      <c r="E12" s="34"/>
    </row>
    <row r="13" spans="1:14" hidden="1" x14ac:dyDescent="0.2">
      <c r="A13" s="33"/>
      <c r="E13" s="34"/>
    </row>
    <row r="14" spans="1:14" ht="27.95" customHeight="1" x14ac:dyDescent="0.2">
      <c r="A14" s="31" t="s">
        <v>22</v>
      </c>
      <c r="B14" s="75" t="s">
        <v>18</v>
      </c>
      <c r="C14" s="24"/>
      <c r="D14" s="76">
        <f>SUM(D9:D13)</f>
        <v>0</v>
      </c>
      <c r="E14" s="26"/>
    </row>
    <row r="15" spans="1:14" x14ac:dyDescent="0.2">
      <c r="A15" s="27"/>
      <c r="B15" s="53"/>
      <c r="C15" s="28"/>
      <c r="D15" s="2"/>
      <c r="E15" s="29"/>
    </row>
    <row r="16" spans="1:14" x14ac:dyDescent="0.2">
      <c r="A16" s="80"/>
      <c r="B16" s="81"/>
      <c r="C16" s="81"/>
      <c r="D16" s="81"/>
      <c r="E16" s="82"/>
    </row>
    <row r="17" spans="1:6" x14ac:dyDescent="0.2">
      <c r="A17" s="203"/>
      <c r="B17" s="170"/>
      <c r="C17" s="170"/>
      <c r="D17" s="46"/>
      <c r="E17" s="47"/>
    </row>
    <row r="18" spans="1:6" x14ac:dyDescent="0.2">
      <c r="A18" s="198"/>
      <c r="B18" s="199"/>
      <c r="C18" s="199"/>
      <c r="D18" s="199"/>
      <c r="E18" s="200"/>
    </row>
    <row r="19" spans="1:6" x14ac:dyDescent="0.2">
      <c r="A19" s="16"/>
      <c r="B19" s="35"/>
      <c r="C19" s="35"/>
      <c r="D19" s="35"/>
      <c r="E19" s="35"/>
    </row>
    <row r="20" spans="1:6" ht="26.1" customHeight="1" x14ac:dyDescent="0.2">
      <c r="A20" s="203"/>
      <c r="B20" s="170"/>
      <c r="C20" s="170"/>
      <c r="D20" s="170"/>
      <c r="E20" s="204"/>
    </row>
    <row r="21" spans="1:6" x14ac:dyDescent="0.2">
      <c r="A21" s="55"/>
      <c r="B21" s="46"/>
      <c r="C21" s="46"/>
      <c r="D21" s="46"/>
      <c r="E21" s="47"/>
    </row>
    <row r="22" spans="1:6" x14ac:dyDescent="0.2">
      <c r="A22" s="55"/>
      <c r="B22" s="56"/>
      <c r="C22" s="73"/>
      <c r="D22" s="73"/>
      <c r="E22" s="11"/>
      <c r="F22" s="73"/>
    </row>
    <row r="23" spans="1:6" ht="12.75" customHeight="1" x14ac:dyDescent="0.2">
      <c r="A23" s="201"/>
      <c r="B23" s="202"/>
      <c r="C23" s="77"/>
      <c r="D23" s="77"/>
      <c r="E23" s="79"/>
      <c r="F23" s="77"/>
    </row>
    <row r="24" spans="1:6" x14ac:dyDescent="0.2">
      <c r="A24" s="83"/>
      <c r="B24" s="84"/>
      <c r="C24" s="84"/>
      <c r="D24" s="84"/>
      <c r="E24" s="85"/>
    </row>
  </sheetData>
  <mergeCells count="10">
    <mergeCell ref="A18:E18"/>
    <mergeCell ref="A23:B23"/>
    <mergeCell ref="A1:E1"/>
    <mergeCell ref="A17:C17"/>
    <mergeCell ref="A20:E20"/>
    <mergeCell ref="A6:E6"/>
    <mergeCell ref="B2:E2"/>
    <mergeCell ref="B3:E3"/>
    <mergeCell ref="B4:E4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9" scale="97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topLeftCell="A7" zoomScaleNormal="100" workbookViewId="0">
      <selection activeCell="B39" sqref="B39"/>
    </sheetView>
  </sheetViews>
  <sheetFormatPr defaultColWidth="9.140625" defaultRowHeight="12.75" x14ac:dyDescent="0.2"/>
  <cols>
    <col min="1" max="1" width="23.5703125" style="12" customWidth="1"/>
    <col min="2" max="2" width="14.5703125" style="12" customWidth="1"/>
    <col min="3" max="3" width="29.140625" style="12" customWidth="1"/>
    <col min="4" max="4" width="44.140625" style="12" customWidth="1"/>
    <col min="5" max="5" width="27.5703125" style="12" customWidth="1"/>
    <col min="6" max="16384" width="9.140625" style="13"/>
  </cols>
  <sheetData>
    <row r="1" spans="1:5" ht="36" customHeight="1" x14ac:dyDescent="0.2">
      <c r="A1" s="186" t="s">
        <v>23</v>
      </c>
      <c r="B1" s="186"/>
      <c r="C1" s="186"/>
      <c r="D1" s="186"/>
      <c r="E1" s="186"/>
    </row>
    <row r="2" spans="1:5" ht="36" customHeight="1" x14ac:dyDescent="0.2">
      <c r="A2" s="48" t="s">
        <v>8</v>
      </c>
      <c r="B2" s="190" t="str">
        <f>Travel!B2</f>
        <v>NZ Customs</v>
      </c>
      <c r="C2" s="190"/>
      <c r="D2" s="190"/>
      <c r="E2" s="190"/>
    </row>
    <row r="3" spans="1:5" ht="36" customHeight="1" x14ac:dyDescent="0.2">
      <c r="A3" s="48" t="s">
        <v>9</v>
      </c>
      <c r="B3" s="191" t="str">
        <f>Travel!B3</f>
        <v>Christine Stevenson</v>
      </c>
      <c r="C3" s="191"/>
      <c r="D3" s="191"/>
      <c r="E3" s="191"/>
    </row>
    <row r="4" spans="1:5" ht="36" customHeight="1" x14ac:dyDescent="0.2">
      <c r="A4" s="48" t="s">
        <v>3</v>
      </c>
      <c r="B4" s="191" t="str">
        <f>Travel!B4</f>
        <v xml:space="preserve">1 July 2017 to 30 June 2018 </v>
      </c>
      <c r="C4" s="191"/>
      <c r="D4" s="191"/>
      <c r="E4" s="191"/>
    </row>
    <row r="5" spans="1:5" ht="36" customHeight="1" x14ac:dyDescent="0.2">
      <c r="A5" s="176" t="s">
        <v>34</v>
      </c>
      <c r="B5" s="215"/>
      <c r="C5" s="194"/>
      <c r="D5" s="194"/>
      <c r="E5" s="195"/>
    </row>
    <row r="6" spans="1:5" ht="36" customHeight="1" x14ac:dyDescent="0.2">
      <c r="A6" s="212" t="s">
        <v>33</v>
      </c>
      <c r="B6" s="213"/>
      <c r="C6" s="213"/>
      <c r="D6" s="213"/>
      <c r="E6" s="214"/>
    </row>
    <row r="7" spans="1:5" ht="36" customHeight="1" x14ac:dyDescent="0.25">
      <c r="A7" s="210" t="s">
        <v>6</v>
      </c>
      <c r="B7" s="211"/>
      <c r="C7" s="5"/>
      <c r="D7" s="5"/>
      <c r="E7" s="22"/>
    </row>
    <row r="8" spans="1:5" ht="29.25" customHeight="1" x14ac:dyDescent="0.2">
      <c r="A8" s="23" t="s">
        <v>0</v>
      </c>
      <c r="B8" s="2" t="s">
        <v>251</v>
      </c>
      <c r="C8" s="2" t="s">
        <v>27</v>
      </c>
      <c r="D8" s="2" t="s">
        <v>25</v>
      </c>
      <c r="E8" s="10" t="s">
        <v>2</v>
      </c>
    </row>
    <row r="9" spans="1:5" ht="16.5" customHeight="1" x14ac:dyDescent="0.2">
      <c r="A9" s="147">
        <v>42947</v>
      </c>
      <c r="B9" s="148">
        <v>46.17</v>
      </c>
      <c r="C9" s="149" t="s">
        <v>149</v>
      </c>
      <c r="D9" s="149" t="s">
        <v>282</v>
      </c>
      <c r="E9" s="166" t="s">
        <v>252</v>
      </c>
    </row>
    <row r="10" spans="1:5" ht="15" customHeight="1" x14ac:dyDescent="0.2">
      <c r="A10" s="147">
        <v>42930</v>
      </c>
      <c r="B10" s="148">
        <v>45.08</v>
      </c>
      <c r="C10" s="149" t="s">
        <v>149</v>
      </c>
      <c r="D10" s="149" t="s">
        <v>283</v>
      </c>
      <c r="E10" s="162" t="s">
        <v>252</v>
      </c>
    </row>
    <row r="11" spans="1:5" ht="12.95" customHeight="1" x14ac:dyDescent="0.2">
      <c r="A11" s="147">
        <v>42930</v>
      </c>
      <c r="B11" s="151">
        <v>45.08</v>
      </c>
      <c r="C11" s="152" t="s">
        <v>149</v>
      </c>
      <c r="D11" s="150" t="s">
        <v>284</v>
      </c>
      <c r="E11" s="162" t="s">
        <v>252</v>
      </c>
    </row>
    <row r="12" spans="1:5" ht="15" customHeight="1" x14ac:dyDescent="0.2">
      <c r="A12" s="147">
        <v>43000</v>
      </c>
      <c r="B12" s="151">
        <v>936.54</v>
      </c>
      <c r="C12" s="150" t="s">
        <v>255</v>
      </c>
      <c r="D12" s="150" t="s">
        <v>256</v>
      </c>
      <c r="E12" s="162" t="s">
        <v>252</v>
      </c>
    </row>
    <row r="13" spans="1:5" ht="17.25" customHeight="1" x14ac:dyDescent="0.2">
      <c r="A13" s="147">
        <v>43026</v>
      </c>
      <c r="B13" s="151">
        <v>46.99</v>
      </c>
      <c r="C13" s="150" t="s">
        <v>149</v>
      </c>
      <c r="D13" s="150" t="s">
        <v>285</v>
      </c>
      <c r="E13" s="162" t="s">
        <v>252</v>
      </c>
    </row>
    <row r="14" spans="1:5" ht="18" customHeight="1" x14ac:dyDescent="0.2">
      <c r="A14" s="147">
        <v>43055</v>
      </c>
      <c r="B14" s="153">
        <v>47.79</v>
      </c>
      <c r="C14" s="150" t="s">
        <v>149</v>
      </c>
      <c r="D14" s="154" t="s">
        <v>287</v>
      </c>
      <c r="E14" s="162" t="s">
        <v>252</v>
      </c>
    </row>
    <row r="15" spans="1:5" ht="28.5" customHeight="1" x14ac:dyDescent="0.2">
      <c r="A15" s="147">
        <v>43083</v>
      </c>
      <c r="B15" s="155">
        <v>207.49</v>
      </c>
      <c r="C15" s="150" t="s">
        <v>149</v>
      </c>
      <c r="D15" s="154" t="s">
        <v>257</v>
      </c>
      <c r="E15" s="162" t="s">
        <v>252</v>
      </c>
    </row>
    <row r="16" spans="1:5" ht="15.6" customHeight="1" x14ac:dyDescent="0.2">
      <c r="A16" s="147">
        <v>43083</v>
      </c>
      <c r="B16" s="153">
        <v>47.97</v>
      </c>
      <c r="C16" s="150" t="s">
        <v>149</v>
      </c>
      <c r="D16" s="154" t="s">
        <v>258</v>
      </c>
      <c r="E16" s="162" t="s">
        <v>252</v>
      </c>
    </row>
    <row r="17" spans="1:6" ht="18" customHeight="1" x14ac:dyDescent="0.2">
      <c r="A17" s="147">
        <v>43116</v>
      </c>
      <c r="B17" s="156">
        <v>45.84</v>
      </c>
      <c r="C17" s="150" t="s">
        <v>149</v>
      </c>
      <c r="D17" s="157" t="s">
        <v>259</v>
      </c>
      <c r="E17" s="162" t="s">
        <v>252</v>
      </c>
    </row>
    <row r="18" spans="1:6" ht="16.5" customHeight="1" x14ac:dyDescent="0.2">
      <c r="A18" s="158">
        <v>43161</v>
      </c>
      <c r="B18" s="159">
        <v>619.6</v>
      </c>
      <c r="C18" s="117" t="s">
        <v>190</v>
      </c>
      <c r="D18" s="117" t="s">
        <v>191</v>
      </c>
      <c r="E18" s="162" t="s">
        <v>253</v>
      </c>
    </row>
    <row r="19" spans="1:6" ht="15.6" customHeight="1" x14ac:dyDescent="0.2">
      <c r="A19" s="147" t="s">
        <v>223</v>
      </c>
      <c r="B19" s="160">
        <v>45.84</v>
      </c>
      <c r="C19" s="150" t="s">
        <v>149</v>
      </c>
      <c r="D19" s="157" t="s">
        <v>260</v>
      </c>
      <c r="E19" s="162" t="s">
        <v>252</v>
      </c>
    </row>
    <row r="20" spans="1:6" x14ac:dyDescent="0.2">
      <c r="A20" s="147">
        <v>43237</v>
      </c>
      <c r="B20" s="156">
        <v>18.18</v>
      </c>
      <c r="C20" s="157" t="s">
        <v>149</v>
      </c>
      <c r="D20" s="98" t="s">
        <v>261</v>
      </c>
      <c r="E20" s="163" t="s">
        <v>252</v>
      </c>
    </row>
    <row r="21" spans="1:6" x14ac:dyDescent="0.2">
      <c r="A21" s="161">
        <v>43241</v>
      </c>
      <c r="B21" s="104">
        <v>45.49</v>
      </c>
      <c r="C21" s="157" t="s">
        <v>250</v>
      </c>
      <c r="D21" s="98" t="s">
        <v>262</v>
      </c>
      <c r="E21" s="163" t="s">
        <v>252</v>
      </c>
    </row>
    <row r="22" spans="1:6" ht="25.5" x14ac:dyDescent="0.2">
      <c r="A22" s="116" t="s">
        <v>292</v>
      </c>
      <c r="B22" s="167">
        <v>630.36</v>
      </c>
      <c r="C22" s="116" t="s">
        <v>293</v>
      </c>
      <c r="D22" s="116" t="s">
        <v>294</v>
      </c>
      <c r="E22" s="163" t="s">
        <v>252</v>
      </c>
    </row>
    <row r="23" spans="1:6" x14ac:dyDescent="0.2">
      <c r="A23" s="20"/>
      <c r="B23" s="15"/>
      <c r="C23" s="15"/>
      <c r="D23" s="15"/>
      <c r="E23" s="21"/>
    </row>
    <row r="24" spans="1:6" ht="14.1" customHeight="1" x14ac:dyDescent="0.2">
      <c r="A24" s="37" t="s">
        <v>14</v>
      </c>
      <c r="B24" s="69">
        <f>SUM(B9:B22)</f>
        <v>2828.4199999999996</v>
      </c>
      <c r="C24" s="17"/>
      <c r="D24" s="18"/>
      <c r="E24" s="36"/>
    </row>
    <row r="25" spans="1:6" ht="14.1" customHeight="1" x14ac:dyDescent="0.2">
      <c r="A25" s="71"/>
      <c r="B25" s="69"/>
      <c r="C25" s="17"/>
      <c r="D25" s="18"/>
      <c r="E25" s="92"/>
    </row>
    <row r="26" spans="1:6" ht="14.1" customHeight="1" x14ac:dyDescent="0.2">
      <c r="A26" s="86"/>
      <c r="B26" s="58"/>
      <c r="C26" s="87"/>
      <c r="D26" s="87"/>
      <c r="E26" s="88"/>
    </row>
    <row r="27" spans="1:6" x14ac:dyDescent="0.2">
      <c r="A27" s="89"/>
      <c r="B27" s="59"/>
      <c r="C27" s="90"/>
      <c r="D27" s="90"/>
      <c r="E27" s="91"/>
      <c r="F27" s="16"/>
    </row>
    <row r="28" spans="1:6" x14ac:dyDescent="0.2">
      <c r="A28" s="20"/>
      <c r="B28" s="15"/>
      <c r="C28" s="15"/>
      <c r="D28" s="15"/>
      <c r="E28" s="54"/>
      <c r="F28" s="16"/>
    </row>
    <row r="29" spans="1:6" x14ac:dyDescent="0.2">
      <c r="A29" s="20"/>
      <c r="B29" s="15"/>
      <c r="C29" s="15"/>
      <c r="D29" s="15"/>
      <c r="E29" s="54"/>
      <c r="F29" s="16"/>
    </row>
    <row r="30" spans="1:6" x14ac:dyDescent="0.2">
      <c r="A30" s="20"/>
      <c r="B30" s="15"/>
      <c r="C30" s="15"/>
      <c r="D30" s="15"/>
      <c r="E30" s="54"/>
      <c r="F30" s="16"/>
    </row>
    <row r="31" spans="1:6" x14ac:dyDescent="0.2">
      <c r="A31" s="20"/>
      <c r="B31" s="15"/>
      <c r="C31" s="15"/>
      <c r="D31" s="15"/>
      <c r="E31" s="54"/>
      <c r="F31" s="16"/>
    </row>
    <row r="32" spans="1:6" x14ac:dyDescent="0.2">
      <c r="A32" s="54"/>
      <c r="B32" s="54"/>
      <c r="C32" s="54"/>
      <c r="D32" s="54"/>
      <c r="E32" s="54"/>
    </row>
    <row r="33" spans="1:5" x14ac:dyDescent="0.2">
      <c r="A33" s="54"/>
      <c r="B33" s="54"/>
      <c r="C33" s="54"/>
      <c r="D33" s="54"/>
      <c r="E33" s="54"/>
    </row>
  </sheetData>
  <mergeCells count="7">
    <mergeCell ref="A1:E1"/>
    <mergeCell ref="A7:B7"/>
    <mergeCell ref="B2:E2"/>
    <mergeCell ref="B3:E3"/>
    <mergeCell ref="B4:E4"/>
    <mergeCell ref="A6:E6"/>
    <mergeCell ref="A5:E5"/>
  </mergeCells>
  <printOptions gridLines="1"/>
  <pageMargins left="0.70866141732283472" right="0.70866141732283472" top="0.74803149606299213" bottom="0.74803149606299213" header="0.31496062992125984" footer="0.31496062992125984"/>
  <pageSetup paperSize="8" scale="9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Company>SSC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mortensenm</dc:creator>
  <cp:lastModifiedBy>WILSON Sarah</cp:lastModifiedBy>
  <cp:lastPrinted>2018-07-25T02:43:05Z</cp:lastPrinted>
  <dcterms:created xsi:type="dcterms:W3CDTF">2010-10-17T20:59:02Z</dcterms:created>
  <dcterms:modified xsi:type="dcterms:W3CDTF">2018-08-27T00:38:43Z</dcterms:modified>
</cp:coreProperties>
</file>